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" sheetId="1" r:id="rId4"/>
    <sheet state="visible" name="Estimadores de regressão" sheetId="2" r:id="rId5"/>
    <sheet state="visible" name="Estimadores RegressãoXRazão" sheetId="3" r:id="rId6"/>
  </sheets>
  <definedNames/>
  <calcPr/>
</workbook>
</file>

<file path=xl/sharedStrings.xml><?xml version="1.0" encoding="utf-8"?>
<sst xmlns="http://schemas.openxmlformats.org/spreadsheetml/2006/main" count="184" uniqueCount="95">
  <si>
    <t>VINICIUS AUGUSTO JORGE PEREIRA COSTA. NºUSP 10284006</t>
  </si>
  <si>
    <t>Dados para os Exercícios que se seguem: Compartimentos em Floresta Nativa</t>
  </si>
  <si>
    <t>Compartimento: 350 x 700 m</t>
  </si>
  <si>
    <t>Área total do Compartimento: 24,5 ha</t>
  </si>
  <si>
    <t>Censo das árvores com DAP maior que 50cm: área basal média = 5,180449 m2/ha</t>
  </si>
  <si>
    <t>Amostra das árvores com DAP maior que 20cm</t>
  </si>
  <si>
    <t>Amostra de 14 faixas de 350 x 10 m</t>
  </si>
  <si>
    <t>Tamano da População: N = 700 / 10 = 70</t>
  </si>
  <si>
    <t>Parcela</t>
  </si>
  <si>
    <t>Número de Árvores</t>
  </si>
  <si>
    <t>Área Basal DAP &gt;= 20 cm (m2/ha)</t>
  </si>
  <si>
    <t>DAP médio (cm)</t>
  </si>
  <si>
    <t>Produção (m3/ha)</t>
  </si>
  <si>
    <t>Área Basal DAP &gt;= 50 cm (m2/ha)</t>
  </si>
  <si>
    <t>Utilizando a área basal das árvores com DAP maior que 50cm, utilize o estimador de regressão para obter a média e o intervalo de confiança de 95% para seguintes variáveis</t>
  </si>
  <si>
    <t>1.1.) Número de Árvores por Hectare</t>
  </si>
  <si>
    <t>1.2.) DAP médio (cm)</t>
  </si>
  <si>
    <t>1.3.) DAP médio quadrático (cm)</t>
  </si>
  <si>
    <t>1.4.) Produção de madeira (m3/ha)</t>
  </si>
  <si>
    <t>1.5.) Encontre o tamanho de amostra necessário para erro amostral de 5% (com 95% de probabilidade) para cada uma dessas variáveis.</t>
  </si>
  <si>
    <t>RESP EM AZUL</t>
  </si>
  <si>
    <t>RESPOSTA:</t>
  </si>
  <si>
    <t>Primeiramente, amostragem aleatória simples</t>
  </si>
  <si>
    <t>Compartimento de Manejo</t>
  </si>
  <si>
    <t>Tamanho de Amostra Adequado</t>
  </si>
  <si>
    <t>Área do Compartimento</t>
  </si>
  <si>
    <t>S =</t>
  </si>
  <si>
    <t>ha</t>
  </si>
  <si>
    <t>Erro Amostral Desejado</t>
  </si>
  <si>
    <t>E_% =</t>
  </si>
  <si>
    <t>Tamanho da População</t>
  </si>
  <si>
    <t>N =</t>
  </si>
  <si>
    <t>Coeficiente de Variação</t>
  </si>
  <si>
    <t>V_% =</t>
  </si>
  <si>
    <t>Tamanho médio de parcela</t>
  </si>
  <si>
    <t>mu_x =</t>
  </si>
  <si>
    <t>m²/ha</t>
  </si>
  <si>
    <t>Iteração</t>
  </si>
  <si>
    <t>t</t>
  </si>
  <si>
    <t>n*</t>
  </si>
  <si>
    <t>Área Basal Média do Compartimento (DAP &gt;20)</t>
  </si>
  <si>
    <t xml:space="preserve">Tamanho </t>
  </si>
  <si>
    <t>n=</t>
  </si>
  <si>
    <t>Média–área basal DAP &gt;20</t>
  </si>
  <si>
    <t>mu =</t>
  </si>
  <si>
    <t>Variância</t>
  </si>
  <si>
    <t>S²=</t>
  </si>
  <si>
    <t>(m²/ha)²</t>
  </si>
  <si>
    <t>Variância da Média</t>
  </si>
  <si>
    <t>Cor. Pop.=</t>
  </si>
  <si>
    <t>Valor t</t>
  </si>
  <si>
    <t>t =</t>
  </si>
  <si>
    <t>Erro Amostral</t>
  </si>
  <si>
    <t>Erroa Amostral %</t>
  </si>
  <si>
    <t>N</t>
  </si>
  <si>
    <t>t-stat</t>
  </si>
  <si>
    <t>n</t>
  </si>
  <si>
    <t>mu_x</t>
  </si>
  <si>
    <t>mu_y</t>
  </si>
  <si>
    <t>cm</t>
  </si>
  <si>
    <t>∑ xi</t>
  </si>
  <si>
    <t>∑ yi</t>
  </si>
  <si>
    <t>xi</t>
  </si>
  <si>
    <t>yi</t>
  </si>
  <si>
    <t>xi²</t>
  </si>
  <si>
    <t>yi²</t>
  </si>
  <si>
    <t>xi yi</t>
  </si>
  <si>
    <t>(xi - mu_x)²</t>
  </si>
  <si>
    <t>(yi - mu_y)²</t>
  </si>
  <si>
    <t>∑ xi²</t>
  </si>
  <si>
    <t>∑ yi²</t>
  </si>
  <si>
    <t>∑ xi yi</t>
  </si>
  <si>
    <t>Beta =</t>
  </si>
  <si>
    <t>S²_L =</t>
  </si>
  <si>
    <t>mu_L =</t>
  </si>
  <si>
    <t>Corr. Pop. Finita</t>
  </si>
  <si>
    <t>Var mu_L</t>
  </si>
  <si>
    <t>Erro amostral</t>
  </si>
  <si>
    <t>Erro amostral (%)</t>
  </si>
  <si>
    <t>%</t>
  </si>
  <si>
    <t>E_%  (erro amostral desejado)</t>
  </si>
  <si>
    <t>V_% (coeficiente da variação)</t>
  </si>
  <si>
    <t>∑</t>
  </si>
  <si>
    <t xml:space="preserve"> 1.2.) DAP médio (cm) e 1.3.)</t>
  </si>
  <si>
    <t>m2/ha</t>
  </si>
  <si>
    <t>(m2/ha)^2</t>
  </si>
  <si>
    <t>Dentre as variáveis apresentadas nos dados, existe alguma em que o estimador de RAZÃO seria mais apropriado que o estimador de Regressão?  Demonstre e explique sua resposta.</t>
  </si>
  <si>
    <t>GRÁFICO 1</t>
  </si>
  <si>
    <t>Área Basal (m2/ha)</t>
  </si>
  <si>
    <t>Número de Árvores por Ha</t>
  </si>
  <si>
    <t>GRAFICO 2</t>
  </si>
  <si>
    <t>GRÁFICO 3</t>
  </si>
  <si>
    <t>Área Basal DAP(m2/ha)</t>
  </si>
  <si>
    <t>RESPOSTA</t>
  </si>
  <si>
    <t>Sim, no caso do número de árvores por hectare já que nesse caso específico não se apresentou relação linear entre ele e a variável de interesse.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</si>
</sst>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color theme="1"/>
      <name val="Calibri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  <fill>
      <patternFill patternType="solid">
        <fgColor rgb="FF4472C4"/>
        <bgColor rgb="FF4472C4"/>
      </patternFill>
    </fill>
    <fill>
      <patternFill patternType="solid">
        <fgColor rgb="FFF9CB9C"/>
        <bgColor rgb="FFF9CB9C"/>
      </patternFill>
    </fill>
    <fill>
      <patternFill patternType="solid">
        <fgColor rgb="FFFF9900"/>
        <bgColor rgb="FFFF99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2" numFmtId="0" xfId="0" applyAlignment="1" applyBorder="1" applyFill="1" applyFont="1">
      <alignment horizontal="center" readingOrder="0" shrinkToFit="0" vertical="center" wrapText="1"/>
    </xf>
    <xf borderId="0" fillId="0" fontId="2" numFmtId="0" xfId="0" applyAlignment="1" applyFont="1">
      <alignment horizontal="center" shrinkToFit="0" wrapText="1"/>
    </xf>
    <xf borderId="1" fillId="3" fontId="2" numFmtId="0" xfId="0" applyAlignment="1" applyBorder="1" applyFill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4" fontId="2" numFmtId="0" xfId="0" applyFill="1" applyFont="1"/>
    <xf borderId="0" fillId="2" fontId="1" numFmtId="0" xfId="0" applyAlignment="1" applyFont="1">
      <alignment readingOrder="0"/>
    </xf>
    <xf borderId="0" fillId="2" fontId="2" numFmtId="0" xfId="0" applyFont="1"/>
    <xf borderId="0" fillId="3" fontId="2" numFmtId="0" xfId="0" applyAlignment="1" applyFont="1">
      <alignment readingOrder="0" shrinkToFit="0" vertical="center" wrapText="0"/>
    </xf>
    <xf borderId="0" fillId="3" fontId="2" numFmtId="0" xfId="0" applyAlignment="1" applyFont="1">
      <alignment horizontal="right" readingOrder="0" shrinkToFit="0" vertical="center" wrapText="1"/>
    </xf>
    <xf borderId="0" fillId="3" fontId="2" numFmtId="0" xfId="0" applyAlignment="1" applyFont="1">
      <alignment horizontal="center" readingOrder="0" shrinkToFit="0" wrapText="0"/>
    </xf>
    <xf borderId="0" fillId="3" fontId="2" numFmtId="0" xfId="0" applyAlignment="1" applyFont="1">
      <alignment readingOrder="0" shrinkToFit="0" wrapText="0"/>
    </xf>
    <xf borderId="0" fillId="3" fontId="2" numFmtId="0" xfId="0" applyAlignment="1" applyFont="1">
      <alignment readingOrder="0"/>
    </xf>
    <xf borderId="0" fillId="3" fontId="2" numFmtId="0" xfId="0" applyAlignment="1" applyFont="1">
      <alignment shrinkToFit="0" wrapText="0"/>
    </xf>
    <xf borderId="0" fillId="3" fontId="2" numFmtId="0" xfId="0" applyFont="1"/>
    <xf borderId="0" fillId="3" fontId="2" numFmtId="9" xfId="0" applyAlignment="1" applyFont="1" applyNumberFormat="1">
      <alignment readingOrder="0"/>
    </xf>
    <xf borderId="0" fillId="2" fontId="2" numFmtId="0" xfId="0" applyAlignment="1" applyFont="1">
      <alignment horizontal="center" readingOrder="0"/>
    </xf>
    <xf borderId="0" fillId="2" fontId="2" numFmtId="0" xfId="0" applyAlignment="1" applyFont="1">
      <alignment horizontal="center" readingOrder="0"/>
    </xf>
    <xf borderId="0" fillId="4" fontId="2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horizontal="center"/>
    </xf>
    <xf borderId="0" fillId="5" fontId="2" numFmtId="0" xfId="0" applyAlignment="1" applyFill="1" applyFont="1">
      <alignment horizontal="center" readingOrder="0"/>
    </xf>
    <xf borderId="0" fillId="5" fontId="2" numFmtId="0" xfId="0" applyAlignment="1" applyFont="1">
      <alignment horizontal="center"/>
    </xf>
    <xf borderId="0" fillId="4" fontId="2" numFmtId="0" xfId="0" applyAlignment="1" applyFont="1">
      <alignment horizontal="center" readingOrder="0"/>
    </xf>
    <xf borderId="0" fillId="2" fontId="2" numFmtId="0" xfId="0" applyAlignment="1" applyFont="1">
      <alignment horizontal="center" vertical="bottom"/>
    </xf>
    <xf borderId="0" fillId="3" fontId="2" numFmtId="0" xfId="0" applyAlignment="1" applyFont="1">
      <alignment horizontal="center" vertical="bottom"/>
    </xf>
    <xf borderId="0" fillId="3" fontId="2" numFmtId="2" xfId="0" applyAlignment="1" applyFont="1" applyNumberFormat="1">
      <alignment horizontal="center" vertical="bottom"/>
    </xf>
    <xf borderId="0" fillId="3" fontId="2" numFmtId="164" xfId="0" applyAlignment="1" applyFont="1" applyNumberFormat="1">
      <alignment horizontal="center" vertical="bottom"/>
    </xf>
    <xf borderId="0" fillId="6" fontId="3" numFmtId="0" xfId="0" applyAlignment="1" applyFill="1" applyFont="1">
      <alignment horizontal="center" vertical="bottom"/>
    </xf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tx>
            <c:v>Número de Árvores por Ha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Linear (Número de Árvores por Ha)</c:name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xVal>
            <c:numRef>
              <c:f>'Estimadores RegressãoXRazão'!$B$6:$B$19</c:f>
            </c:numRef>
          </c:xVal>
          <c:yVal>
            <c:numRef>
              <c:f>'Estimadores RegressãoXRazão'!$A$6:$A$19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539550"/>
        <c:axId val="272537904"/>
      </c:scatterChart>
      <c:valAx>
        <c:axId val="85553955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Nº Arvores/ha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72537904"/>
      </c:valAx>
      <c:valAx>
        <c:axId val="2725379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Area Basal 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55539550"/>
      </c:valAx>
    </c:plotArea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tx>
            <c:v>Número de Árvores por Ha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Linear (Número de Árvores por Ha)</c:name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xVal>
            <c:numRef>
              <c:f>'Estimadores RegressãoXRazão'!$B$24:$B$37</c:f>
            </c:numRef>
          </c:xVal>
          <c:yVal>
            <c:numRef>
              <c:f>'Estimadores RegressãoXRazão'!$A$24:$A$37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1648121"/>
        <c:axId val="2134611765"/>
      </c:scatterChart>
      <c:valAx>
        <c:axId val="155164812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DAP Medio 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34611765"/>
      </c:valAx>
      <c:valAx>
        <c:axId val="21346117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Area Basal 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51648121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tx>
            <c:v>Número de Árvores por Ha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name>Linear (Número de Árvores por Ha)</c:name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xVal>
            <c:numRef>
              <c:f>'Estimadores RegressãoXRazão'!$B$42:$B$55</c:f>
            </c:numRef>
          </c:xVal>
          <c:yVal>
            <c:numRef>
              <c:f>'Estimadores RegressãoXRazão'!$A$42:$A$55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3478527"/>
        <c:axId val="821961553"/>
      </c:scatterChart>
      <c:valAx>
        <c:axId val="142347852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Produção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1961553"/>
      </c:valAx>
      <c:valAx>
        <c:axId val="8219615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Area Basal 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23478527"/>
      </c:valAx>
    </c:plotArea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4</xdr:row>
      <xdr:rowOff>0</xdr:rowOff>
    </xdr:from>
    <xdr:ext cx="5819775" cy="3057525"/>
    <xdr:graphicFrame>
      <xdr:nvGraphicFramePr>
        <xdr:cNvPr id="1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3</xdr:col>
      <xdr:colOff>0</xdr:colOff>
      <xdr:row>22</xdr:row>
      <xdr:rowOff>0</xdr:rowOff>
    </xdr:from>
    <xdr:ext cx="5819775" cy="3057525"/>
    <xdr:graphicFrame>
      <xdr:nvGraphicFramePr>
        <xdr:cNvPr id="2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3</xdr:col>
      <xdr:colOff>0</xdr:colOff>
      <xdr:row>40</xdr:row>
      <xdr:rowOff>0</xdr:rowOff>
    </xdr:from>
    <xdr:ext cx="5819775" cy="3057525"/>
    <xdr:graphicFrame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10">
      <c r="B10" s="3" t="s">
        <v>8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  <c r="H10" s="4"/>
    </row>
    <row r="11">
      <c r="B11" s="5">
        <v>1.0</v>
      </c>
      <c r="C11" s="5">
        <v>162.86</v>
      </c>
      <c r="D11" s="5">
        <v>17.89</v>
      </c>
      <c r="E11" s="5">
        <v>31.4</v>
      </c>
      <c r="F11" s="5">
        <v>187.22</v>
      </c>
      <c r="G11" s="5">
        <v>9.39</v>
      </c>
      <c r="H11" s="6"/>
    </row>
    <row r="12">
      <c r="B12" s="5">
        <v>2.0</v>
      </c>
      <c r="C12" s="5">
        <v>125.71</v>
      </c>
      <c r="D12" s="5">
        <v>9.08</v>
      </c>
      <c r="E12" s="5">
        <v>27.38</v>
      </c>
      <c r="F12" s="5">
        <v>80.0</v>
      </c>
      <c r="G12" s="5">
        <v>2.47</v>
      </c>
      <c r="H12" s="6"/>
    </row>
    <row r="13">
      <c r="B13" s="5">
        <v>3.0</v>
      </c>
      <c r="C13" s="5">
        <v>151.43</v>
      </c>
      <c r="D13" s="5">
        <v>13.92</v>
      </c>
      <c r="E13" s="5">
        <v>29.59</v>
      </c>
      <c r="F13" s="5">
        <v>137.61</v>
      </c>
      <c r="G13" s="5">
        <v>6.4</v>
      </c>
      <c r="H13" s="6"/>
    </row>
    <row r="14">
      <c r="B14" s="5">
        <v>4.0</v>
      </c>
      <c r="C14" s="5">
        <v>140.0</v>
      </c>
      <c r="D14" s="5">
        <v>9.58</v>
      </c>
      <c r="E14" s="5">
        <v>26.68</v>
      </c>
      <c r="F14" s="5">
        <v>83.77</v>
      </c>
      <c r="G14" s="5">
        <v>2.71</v>
      </c>
      <c r="H14" s="6"/>
    </row>
    <row r="15">
      <c r="B15" s="5">
        <v>5.0</v>
      </c>
      <c r="C15" s="5">
        <v>140.0</v>
      </c>
      <c r="D15" s="5">
        <v>8.51</v>
      </c>
      <c r="E15" s="5">
        <v>25.01</v>
      </c>
      <c r="F15" s="5">
        <v>73.01</v>
      </c>
      <c r="G15" s="5">
        <v>1.92</v>
      </c>
      <c r="H15" s="6"/>
    </row>
    <row r="16">
      <c r="B16" s="5">
        <v>6.0</v>
      </c>
      <c r="C16" s="5">
        <v>111.43</v>
      </c>
      <c r="D16" s="5">
        <v>7.61</v>
      </c>
      <c r="E16" s="5">
        <v>25.51</v>
      </c>
      <c r="F16" s="5">
        <v>71.63</v>
      </c>
      <c r="G16" s="5">
        <v>2.24</v>
      </c>
      <c r="H16" s="6"/>
    </row>
    <row r="17">
      <c r="B17" s="5">
        <v>7.0</v>
      </c>
      <c r="C17" s="5">
        <v>137.14</v>
      </c>
      <c r="D17" s="5">
        <v>11.25</v>
      </c>
      <c r="E17" s="5">
        <v>28.08</v>
      </c>
      <c r="F17" s="5">
        <v>106.25</v>
      </c>
      <c r="G17" s="5">
        <v>3.78</v>
      </c>
      <c r="H17" s="6"/>
    </row>
    <row r="18">
      <c r="B18" s="5">
        <v>8.0</v>
      </c>
      <c r="C18" s="5">
        <v>131.43</v>
      </c>
      <c r="D18" s="5">
        <v>17.63</v>
      </c>
      <c r="E18" s="5">
        <v>34.57</v>
      </c>
      <c r="F18" s="5">
        <v>192.63</v>
      </c>
      <c r="G18" s="5">
        <v>10.75</v>
      </c>
      <c r="H18" s="6"/>
    </row>
    <row r="19">
      <c r="B19" s="5">
        <v>9.0</v>
      </c>
      <c r="C19" s="5">
        <v>165.71</v>
      </c>
      <c r="D19" s="5">
        <v>12.26</v>
      </c>
      <c r="E19" s="5">
        <v>27.97</v>
      </c>
      <c r="F19" s="5">
        <v>107.8</v>
      </c>
      <c r="G19" s="5">
        <v>2.74</v>
      </c>
      <c r="H19" s="6"/>
    </row>
    <row r="20">
      <c r="B20" s="5">
        <v>10.0</v>
      </c>
      <c r="C20" s="5">
        <v>145.71</v>
      </c>
      <c r="D20" s="5">
        <v>12.52</v>
      </c>
      <c r="E20" s="5">
        <v>29.37</v>
      </c>
      <c r="F20" s="5">
        <v>116.93</v>
      </c>
      <c r="G20" s="5">
        <v>5.34</v>
      </c>
      <c r="H20" s="6"/>
    </row>
    <row r="21">
      <c r="B21" s="5">
        <v>11.0</v>
      </c>
      <c r="C21" s="5">
        <v>140.0</v>
      </c>
      <c r="D21" s="5">
        <v>14.97</v>
      </c>
      <c r="E21" s="5">
        <v>32.77</v>
      </c>
      <c r="F21" s="5">
        <v>146.16</v>
      </c>
      <c r="G21" s="5">
        <v>8.41</v>
      </c>
      <c r="H21" s="6"/>
    </row>
    <row r="22">
      <c r="B22" s="5">
        <v>12.0</v>
      </c>
      <c r="C22" s="5">
        <v>137.14</v>
      </c>
      <c r="D22" s="5">
        <v>15.17</v>
      </c>
      <c r="E22" s="5">
        <v>32.93</v>
      </c>
      <c r="F22" s="5">
        <v>152.77</v>
      </c>
      <c r="G22" s="5">
        <v>7.1</v>
      </c>
      <c r="H22" s="6"/>
    </row>
    <row r="23">
      <c r="B23" s="5">
        <v>13.0</v>
      </c>
      <c r="C23" s="5">
        <v>165.71</v>
      </c>
      <c r="D23" s="5">
        <v>10.25</v>
      </c>
      <c r="E23" s="5">
        <v>25.8</v>
      </c>
      <c r="F23" s="5">
        <v>85.49</v>
      </c>
      <c r="G23" s="5">
        <v>1.81</v>
      </c>
      <c r="H23" s="6"/>
    </row>
    <row r="24">
      <c r="B24" s="5">
        <v>14.0</v>
      </c>
      <c r="C24" s="5">
        <v>94.29</v>
      </c>
      <c r="D24" s="5">
        <v>7.27</v>
      </c>
      <c r="E24" s="5">
        <v>27.46</v>
      </c>
      <c r="F24" s="5">
        <v>66.84</v>
      </c>
      <c r="G24" s="5">
        <v>2.86</v>
      </c>
      <c r="H24" s="6"/>
    </row>
    <row r="25">
      <c r="B25" s="7"/>
      <c r="C25" s="7"/>
      <c r="D25" s="7"/>
      <c r="E25" s="7"/>
      <c r="F25" s="7"/>
      <c r="G25" s="7"/>
      <c r="H25" s="6"/>
    </row>
    <row r="26">
      <c r="B26" s="7"/>
      <c r="C26" s="6"/>
      <c r="D26" s="7"/>
      <c r="E26" s="6"/>
      <c r="F26" s="6"/>
      <c r="G26" s="6"/>
      <c r="H26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86"/>
    <col customWidth="1" min="5" max="5" width="21.86"/>
  </cols>
  <sheetData>
    <row r="1">
      <c r="A1" s="2" t="s">
        <v>14</v>
      </c>
    </row>
    <row r="2">
      <c r="A2" s="2" t="s">
        <v>15</v>
      </c>
    </row>
    <row r="3">
      <c r="A3" s="2" t="s">
        <v>16</v>
      </c>
    </row>
    <row r="4">
      <c r="A4" s="2" t="s">
        <v>17</v>
      </c>
    </row>
    <row r="5">
      <c r="A5" s="2" t="s">
        <v>18</v>
      </c>
    </row>
    <row r="6" hidden="1"/>
    <row r="7">
      <c r="A7" s="2" t="s">
        <v>19</v>
      </c>
      <c r="H7" s="1" t="s">
        <v>20</v>
      </c>
      <c r="I7" s="8"/>
    </row>
    <row r="9">
      <c r="A9" s="1" t="s">
        <v>21</v>
      </c>
    </row>
    <row r="10">
      <c r="A10" s="2" t="s">
        <v>22</v>
      </c>
    </row>
    <row r="12">
      <c r="A12" s="9" t="s">
        <v>23</v>
      </c>
      <c r="B12" s="10"/>
      <c r="C12" s="10"/>
      <c r="D12" s="10"/>
      <c r="E12" s="9" t="s">
        <v>24</v>
      </c>
      <c r="F12" s="10"/>
      <c r="G12" s="10"/>
    </row>
    <row r="13">
      <c r="A13" s="11" t="s">
        <v>25</v>
      </c>
      <c r="B13" s="12" t="s">
        <v>26</v>
      </c>
      <c r="C13" s="13">
        <v>24.5</v>
      </c>
      <c r="D13" s="14" t="s">
        <v>27</v>
      </c>
      <c r="E13" s="15" t="s">
        <v>28</v>
      </c>
      <c r="F13" s="15" t="s">
        <v>29</v>
      </c>
      <c r="G13" s="15">
        <v>5.0</v>
      </c>
    </row>
    <row r="14">
      <c r="A14" s="11" t="s">
        <v>30</v>
      </c>
      <c r="B14" s="12" t="s">
        <v>31</v>
      </c>
      <c r="C14" s="13">
        <v>70.0</v>
      </c>
      <c r="D14" s="16"/>
      <c r="E14" s="15" t="s">
        <v>32</v>
      </c>
      <c r="F14" s="15" t="s">
        <v>33</v>
      </c>
      <c r="G14" s="15">
        <v>29.3527</v>
      </c>
    </row>
    <row r="15">
      <c r="A15" s="11" t="s">
        <v>34</v>
      </c>
      <c r="B15" s="12" t="s">
        <v>35</v>
      </c>
      <c r="C15" s="13">
        <v>5.18</v>
      </c>
      <c r="D15" s="14" t="s">
        <v>36</v>
      </c>
      <c r="E15" s="15" t="s">
        <v>37</v>
      </c>
      <c r="F15" s="15" t="s">
        <v>38</v>
      </c>
      <c r="G15" s="15" t="s">
        <v>39</v>
      </c>
    </row>
    <row r="16">
      <c r="E16" s="15">
        <v>1.0</v>
      </c>
      <c r="F16" s="15">
        <v>2.1604</v>
      </c>
      <c r="G16" s="15">
        <v>49.0</v>
      </c>
    </row>
    <row r="17">
      <c r="A17" s="9" t="s">
        <v>40</v>
      </c>
      <c r="B17" s="10"/>
      <c r="C17" s="10"/>
      <c r="D17" s="10"/>
      <c r="E17" s="15">
        <v>2.0</v>
      </c>
      <c r="F17" s="15">
        <v>2.0106</v>
      </c>
      <c r="G17" s="15">
        <v>47.0</v>
      </c>
    </row>
    <row r="18">
      <c r="A18" s="15" t="s">
        <v>41</v>
      </c>
      <c r="B18" s="15" t="s">
        <v>42</v>
      </c>
      <c r="C18" s="15">
        <v>14.0</v>
      </c>
      <c r="D18" s="17"/>
      <c r="E18" s="15">
        <v>3.0</v>
      </c>
      <c r="F18" s="15">
        <v>2.0129</v>
      </c>
      <c r="G18" s="15">
        <v>47.0</v>
      </c>
    </row>
    <row r="19">
      <c r="A19" s="15" t="s">
        <v>43</v>
      </c>
      <c r="B19" s="15" t="s">
        <v>44</v>
      </c>
      <c r="C19" s="15">
        <v>11.99</v>
      </c>
      <c r="D19" s="15" t="s">
        <v>36</v>
      </c>
      <c r="E19" s="15">
        <v>4.0</v>
      </c>
      <c r="F19" s="15">
        <v>2.0129</v>
      </c>
      <c r="G19" s="15">
        <v>47.0</v>
      </c>
    </row>
    <row r="20">
      <c r="A20" s="15" t="s">
        <v>45</v>
      </c>
      <c r="B20" s="15" t="s">
        <v>46</v>
      </c>
      <c r="C20" s="15">
        <v>12.39</v>
      </c>
      <c r="D20" s="15" t="s">
        <v>47</v>
      </c>
    </row>
    <row r="21">
      <c r="A21" s="15" t="s">
        <v>48</v>
      </c>
      <c r="B21" s="15" t="s">
        <v>49</v>
      </c>
      <c r="C21" s="15">
        <v>0.8</v>
      </c>
      <c r="D21" s="17"/>
    </row>
    <row r="22">
      <c r="A22" s="15" t="s">
        <v>50</v>
      </c>
      <c r="B22" s="15" t="s">
        <v>51</v>
      </c>
      <c r="C22" s="15">
        <v>2.160368656</v>
      </c>
      <c r="D22" s="17"/>
    </row>
    <row r="23">
      <c r="A23" s="15" t="s">
        <v>52</v>
      </c>
      <c r="B23" s="17"/>
      <c r="C23" s="15">
        <v>1.8181</v>
      </c>
      <c r="D23" s="17"/>
    </row>
    <row r="24">
      <c r="A24" s="15" t="s">
        <v>53</v>
      </c>
      <c r="B24" s="17"/>
      <c r="C24" s="18">
        <v>0.15</v>
      </c>
      <c r="D24" s="17"/>
    </row>
    <row r="26">
      <c r="A26" s="1" t="s">
        <v>15</v>
      </c>
    </row>
    <row r="28">
      <c r="A28" s="19" t="s">
        <v>54</v>
      </c>
      <c r="B28" s="15">
        <v>70.0</v>
      </c>
      <c r="C28" s="17"/>
      <c r="E28" s="20" t="s">
        <v>37</v>
      </c>
      <c r="F28" s="20" t="s">
        <v>55</v>
      </c>
      <c r="G28" s="21" t="s">
        <v>39</v>
      </c>
    </row>
    <row r="29">
      <c r="A29" s="19" t="s">
        <v>56</v>
      </c>
      <c r="B29" s="15">
        <v>14.0</v>
      </c>
      <c r="C29" s="17"/>
      <c r="E29" s="22">
        <v>1.0</v>
      </c>
      <c r="F29" s="22">
        <v>2.16</v>
      </c>
      <c r="G29" s="21">
        <v>26.0</v>
      </c>
    </row>
    <row r="30">
      <c r="A30" s="19" t="s">
        <v>57</v>
      </c>
      <c r="B30" s="15">
        <v>4.85</v>
      </c>
      <c r="C30" s="15" t="s">
        <v>36</v>
      </c>
      <c r="E30" s="22">
        <v>2.0</v>
      </c>
      <c r="F30" s="22">
        <v>2.06</v>
      </c>
      <c r="G30" s="21">
        <v>25.0</v>
      </c>
    </row>
    <row r="31">
      <c r="A31" s="19" t="s">
        <v>58</v>
      </c>
      <c r="B31" s="15">
        <v>397.67</v>
      </c>
      <c r="C31" s="15" t="s">
        <v>59</v>
      </c>
      <c r="E31" s="22">
        <v>3.0</v>
      </c>
      <c r="F31" s="22">
        <v>2.06</v>
      </c>
      <c r="G31" s="21">
        <v>25.0</v>
      </c>
    </row>
    <row r="32">
      <c r="A32" s="19" t="s">
        <v>60</v>
      </c>
      <c r="B32" s="15">
        <v>67.9</v>
      </c>
      <c r="C32" s="17"/>
    </row>
    <row r="33">
      <c r="A33" s="19" t="s">
        <v>61</v>
      </c>
      <c r="B33" s="15">
        <v>5567.3</v>
      </c>
      <c r="C33" s="17"/>
      <c r="E33" s="19" t="s">
        <v>8</v>
      </c>
      <c r="F33" s="19" t="s">
        <v>62</v>
      </c>
      <c r="G33" s="19" t="s">
        <v>63</v>
      </c>
      <c r="H33" s="19" t="s">
        <v>64</v>
      </c>
      <c r="I33" s="19" t="s">
        <v>65</v>
      </c>
      <c r="J33" s="19" t="s">
        <v>66</v>
      </c>
      <c r="K33" s="19" t="s">
        <v>67</v>
      </c>
      <c r="L33" s="19" t="s">
        <v>68</v>
      </c>
    </row>
    <row r="34">
      <c r="A34" s="19" t="s">
        <v>69</v>
      </c>
      <c r="B34" s="15">
        <v>449.7</v>
      </c>
      <c r="C34" s="17"/>
      <c r="E34" s="23">
        <v>1.0</v>
      </c>
      <c r="F34" s="23">
        <v>9.39</v>
      </c>
      <c r="G34" s="23">
        <v>465.0</v>
      </c>
      <c r="H34" s="23">
        <v>88.2</v>
      </c>
      <c r="I34" s="23">
        <v>216517.4</v>
      </c>
      <c r="J34" s="23">
        <v>4369.3</v>
      </c>
      <c r="K34" s="23">
        <v>20.6</v>
      </c>
      <c r="L34" s="23">
        <v>4576.38</v>
      </c>
    </row>
    <row r="35">
      <c r="A35" s="19" t="s">
        <v>70</v>
      </c>
      <c r="B35" s="15">
        <v>2256361.6</v>
      </c>
      <c r="C35" s="17"/>
      <c r="E35" s="23">
        <v>2.0</v>
      </c>
      <c r="F35" s="23">
        <v>2.47</v>
      </c>
      <c r="G35" s="23">
        <v>359.0</v>
      </c>
      <c r="H35" s="23">
        <v>6.1</v>
      </c>
      <c r="I35" s="23">
        <v>129004.1</v>
      </c>
      <c r="J35" s="23">
        <v>887.2</v>
      </c>
      <c r="K35" s="23">
        <v>5.67</v>
      </c>
      <c r="L35" s="23">
        <v>1481.78</v>
      </c>
    </row>
    <row r="36">
      <c r="A36" s="19" t="s">
        <v>71</v>
      </c>
      <c r="B36" s="15">
        <v>27402.3</v>
      </c>
      <c r="C36" s="17"/>
      <c r="E36" s="23">
        <v>3.0</v>
      </c>
      <c r="F36" s="23">
        <v>6.4</v>
      </c>
      <c r="G36" s="23">
        <v>433.0</v>
      </c>
      <c r="H36" s="23">
        <v>41.0</v>
      </c>
      <c r="I36" s="23">
        <v>187192.2</v>
      </c>
      <c r="J36" s="23">
        <v>2769.0</v>
      </c>
      <c r="K36" s="23">
        <v>2.4</v>
      </c>
      <c r="L36" s="23">
        <v>1224.43</v>
      </c>
    </row>
    <row r="37">
      <c r="A37" s="19" t="s">
        <v>72</v>
      </c>
      <c r="B37" s="15">
        <v>3.27</v>
      </c>
      <c r="C37" s="17"/>
      <c r="E37" s="23">
        <v>4.0</v>
      </c>
      <c r="F37" s="23">
        <v>2.71</v>
      </c>
      <c r="G37" s="23">
        <v>400.0</v>
      </c>
      <c r="H37" s="23">
        <v>7.3</v>
      </c>
      <c r="I37" s="23">
        <v>160000.0</v>
      </c>
      <c r="J37" s="23">
        <v>1084.0</v>
      </c>
      <c r="K37" s="23">
        <v>4.59</v>
      </c>
      <c r="L37" s="23">
        <v>5.45</v>
      </c>
    </row>
    <row r="38">
      <c r="A38" s="19" t="s">
        <v>73</v>
      </c>
      <c r="B38" s="15">
        <v>3429.17</v>
      </c>
      <c r="C38" s="15" t="s">
        <v>47</v>
      </c>
      <c r="E38" s="23">
        <v>5.0</v>
      </c>
      <c r="F38" s="23">
        <v>1.92</v>
      </c>
      <c r="G38" s="23">
        <v>400.0</v>
      </c>
      <c r="H38" s="23">
        <v>3.7</v>
      </c>
      <c r="I38" s="23">
        <v>160000.0</v>
      </c>
      <c r="J38" s="23">
        <v>768.0</v>
      </c>
      <c r="K38" s="23">
        <v>8.59</v>
      </c>
      <c r="L38" s="23">
        <v>5.45</v>
      </c>
    </row>
    <row r="39">
      <c r="A39" s="19" t="s">
        <v>74</v>
      </c>
      <c r="B39" s="15">
        <v>398.74</v>
      </c>
      <c r="C39" s="15" t="s">
        <v>36</v>
      </c>
      <c r="E39" s="23">
        <v>6.0</v>
      </c>
      <c r="F39" s="23">
        <v>2.24</v>
      </c>
      <c r="G39" s="23">
        <v>318.0</v>
      </c>
      <c r="H39" s="23">
        <v>5.0</v>
      </c>
      <c r="I39" s="23">
        <v>101360.4</v>
      </c>
      <c r="J39" s="23">
        <v>713.2</v>
      </c>
      <c r="K39" s="23">
        <v>6.82</v>
      </c>
      <c r="L39" s="23">
        <v>6287.52</v>
      </c>
    </row>
    <row r="40">
      <c r="A40" s="19" t="s">
        <v>75</v>
      </c>
      <c r="B40" s="15">
        <v>0.8</v>
      </c>
      <c r="C40" s="17"/>
      <c r="E40" s="23">
        <v>7.0</v>
      </c>
      <c r="F40" s="23">
        <v>3.78</v>
      </c>
      <c r="G40" s="23">
        <v>392.0</v>
      </c>
      <c r="H40" s="23">
        <v>14.3</v>
      </c>
      <c r="I40" s="23">
        <v>153529.6</v>
      </c>
      <c r="J40" s="23">
        <v>1481.1</v>
      </c>
      <c r="K40" s="23">
        <v>1.15</v>
      </c>
      <c r="L40" s="23">
        <v>34.07</v>
      </c>
    </row>
    <row r="41">
      <c r="A41" s="19" t="s">
        <v>76</v>
      </c>
      <c r="B41" s="15">
        <v>195.95</v>
      </c>
      <c r="C41" s="15" t="s">
        <v>47</v>
      </c>
      <c r="E41" s="23">
        <v>8.0</v>
      </c>
      <c r="F41" s="23">
        <v>10.75</v>
      </c>
      <c r="G41" s="23">
        <v>376.0</v>
      </c>
      <c r="H41" s="23">
        <v>115.6</v>
      </c>
      <c r="I41" s="23">
        <v>141011.0</v>
      </c>
      <c r="J41" s="23">
        <v>4036.8</v>
      </c>
      <c r="K41" s="23">
        <v>34.79</v>
      </c>
      <c r="L41" s="23">
        <v>490.67</v>
      </c>
    </row>
    <row r="42">
      <c r="A42" s="19" t="s">
        <v>55</v>
      </c>
      <c r="B42" s="15">
        <v>2.16</v>
      </c>
      <c r="C42" s="17"/>
      <c r="E42" s="23">
        <v>9.0</v>
      </c>
      <c r="F42" s="23">
        <v>2.74</v>
      </c>
      <c r="G42" s="23">
        <v>473.0</v>
      </c>
      <c r="H42" s="23">
        <v>7.5</v>
      </c>
      <c r="I42" s="23">
        <v>224161.7</v>
      </c>
      <c r="J42" s="23">
        <v>1297.3</v>
      </c>
      <c r="K42" s="23">
        <v>4.46</v>
      </c>
      <c r="L42" s="23">
        <v>5744.4</v>
      </c>
    </row>
    <row r="43">
      <c r="A43" s="19" t="s">
        <v>77</v>
      </c>
      <c r="B43" s="15">
        <v>30.24</v>
      </c>
      <c r="C43" s="15" t="s">
        <v>36</v>
      </c>
      <c r="E43" s="23">
        <v>10.0</v>
      </c>
      <c r="F43" s="23">
        <v>5.34</v>
      </c>
      <c r="G43" s="23">
        <v>416.0</v>
      </c>
      <c r="H43" s="23">
        <v>28.5</v>
      </c>
      <c r="I43" s="23">
        <v>173317.6</v>
      </c>
      <c r="J43" s="23">
        <v>2223.1</v>
      </c>
      <c r="K43" s="23">
        <v>0.24</v>
      </c>
      <c r="L43" s="23">
        <v>347.78</v>
      </c>
    </row>
    <row r="44">
      <c r="A44" s="19" t="s">
        <v>78</v>
      </c>
      <c r="B44" s="15">
        <v>7.6</v>
      </c>
      <c r="C44" s="15" t="s">
        <v>79</v>
      </c>
      <c r="E44" s="23">
        <v>11.0</v>
      </c>
      <c r="F44" s="23">
        <v>8.41</v>
      </c>
      <c r="G44" s="23">
        <v>400.0</v>
      </c>
      <c r="H44" s="23">
        <v>70.7</v>
      </c>
      <c r="I44" s="23">
        <v>160000.0</v>
      </c>
      <c r="J44" s="23">
        <v>3364.0</v>
      </c>
      <c r="K44" s="23">
        <v>12.66</v>
      </c>
      <c r="L44" s="23">
        <v>5.45</v>
      </c>
    </row>
    <row r="45">
      <c r="A45" s="19" t="s">
        <v>80</v>
      </c>
      <c r="B45" s="15">
        <v>5.0</v>
      </c>
      <c r="C45" s="17"/>
      <c r="E45" s="23">
        <v>12.0</v>
      </c>
      <c r="F45" s="23">
        <v>7.1</v>
      </c>
      <c r="G45" s="23">
        <v>392.0</v>
      </c>
      <c r="H45" s="23">
        <v>50.4</v>
      </c>
      <c r="I45" s="23">
        <v>153529.6</v>
      </c>
      <c r="J45" s="23">
        <v>2782.0</v>
      </c>
      <c r="K45" s="23">
        <v>5.06</v>
      </c>
      <c r="L45" s="23">
        <v>34.07</v>
      </c>
    </row>
    <row r="46">
      <c r="A46" s="19" t="s">
        <v>81</v>
      </c>
      <c r="B46" s="15">
        <v>14.69</v>
      </c>
      <c r="C46" s="17"/>
      <c r="E46" s="23">
        <v>13.0</v>
      </c>
      <c r="F46" s="23">
        <v>1.81</v>
      </c>
      <c r="G46" s="23">
        <v>473.0</v>
      </c>
      <c r="H46" s="23">
        <v>3.3</v>
      </c>
      <c r="I46" s="23">
        <v>224161.7</v>
      </c>
      <c r="J46" s="23">
        <v>857.0</v>
      </c>
      <c r="K46" s="23">
        <v>9.25</v>
      </c>
      <c r="L46" s="23">
        <v>5744.4</v>
      </c>
    </row>
    <row r="47">
      <c r="E47" s="23">
        <v>14.0</v>
      </c>
      <c r="F47" s="23">
        <v>2.86</v>
      </c>
      <c r="G47" s="23">
        <v>269.0</v>
      </c>
      <c r="H47" s="23">
        <v>8.2</v>
      </c>
      <c r="I47" s="23">
        <v>72576.4</v>
      </c>
      <c r="J47" s="23">
        <v>770.5</v>
      </c>
      <c r="K47" s="23">
        <v>3.97</v>
      </c>
      <c r="L47" s="23">
        <v>16451.99</v>
      </c>
    </row>
    <row r="48">
      <c r="E48" s="19" t="s">
        <v>82</v>
      </c>
      <c r="F48" s="23">
        <v>67.9</v>
      </c>
      <c r="G48" s="23">
        <v>5567.3</v>
      </c>
      <c r="H48" s="23">
        <v>449.7</v>
      </c>
      <c r="I48" s="23">
        <v>2256361.6</v>
      </c>
      <c r="J48" s="23">
        <v>27402.3</v>
      </c>
      <c r="K48" s="23">
        <v>120.2</v>
      </c>
      <c r="L48" s="23">
        <v>42433.8</v>
      </c>
    </row>
    <row r="50">
      <c r="A50" s="1" t="s">
        <v>83</v>
      </c>
    </row>
    <row r="52">
      <c r="A52" s="19" t="s">
        <v>54</v>
      </c>
      <c r="B52" s="23">
        <v>70.0</v>
      </c>
      <c r="C52" s="24"/>
      <c r="E52" s="20" t="s">
        <v>37</v>
      </c>
      <c r="F52" s="20" t="s">
        <v>55</v>
      </c>
      <c r="G52" s="21" t="s">
        <v>39</v>
      </c>
    </row>
    <row r="53">
      <c r="A53" s="19" t="s">
        <v>56</v>
      </c>
      <c r="B53" s="23">
        <v>14.0</v>
      </c>
      <c r="C53" s="24"/>
      <c r="E53" s="22">
        <v>1.0</v>
      </c>
      <c r="F53" s="22">
        <v>2.16</v>
      </c>
      <c r="G53" s="21">
        <v>2.0</v>
      </c>
    </row>
    <row r="54">
      <c r="A54" s="19" t="s">
        <v>57</v>
      </c>
      <c r="B54" s="23">
        <v>4.85</v>
      </c>
      <c r="C54" s="23" t="s">
        <v>84</v>
      </c>
      <c r="E54" s="22">
        <v>2.0</v>
      </c>
      <c r="F54" s="22">
        <v>12.71</v>
      </c>
      <c r="G54" s="21">
        <v>36.0</v>
      </c>
    </row>
    <row r="55">
      <c r="A55" s="19" t="s">
        <v>58</v>
      </c>
      <c r="B55" s="23">
        <v>28.89</v>
      </c>
      <c r="C55" s="23" t="s">
        <v>59</v>
      </c>
      <c r="E55" s="6"/>
      <c r="F55" s="6"/>
      <c r="G55" s="6"/>
    </row>
    <row r="56">
      <c r="A56" s="19" t="s">
        <v>60</v>
      </c>
      <c r="B56" s="23">
        <v>67.9</v>
      </c>
      <c r="C56" s="24"/>
      <c r="E56" s="19" t="s">
        <v>8</v>
      </c>
      <c r="F56" s="19" t="s">
        <v>62</v>
      </c>
      <c r="G56" s="19" t="s">
        <v>63</v>
      </c>
      <c r="H56" s="19" t="s">
        <v>64</v>
      </c>
      <c r="I56" s="19" t="s">
        <v>65</v>
      </c>
      <c r="J56" s="19" t="s">
        <v>66</v>
      </c>
      <c r="K56" s="19" t="s">
        <v>67</v>
      </c>
      <c r="L56" s="19" t="s">
        <v>68</v>
      </c>
    </row>
    <row r="57">
      <c r="A57" s="19" t="s">
        <v>61</v>
      </c>
      <c r="B57" s="23">
        <v>404.5</v>
      </c>
      <c r="C57" s="24"/>
      <c r="E57" s="23">
        <v>1.0</v>
      </c>
      <c r="F57" s="23">
        <v>9.39</v>
      </c>
      <c r="G57" s="23">
        <v>31.4</v>
      </c>
      <c r="H57" s="23">
        <v>88.2</v>
      </c>
      <c r="I57" s="23">
        <v>986.0</v>
      </c>
      <c r="J57" s="23">
        <v>294.8</v>
      </c>
      <c r="K57" s="23">
        <v>20.6</v>
      </c>
      <c r="L57" s="23">
        <v>6.28</v>
      </c>
    </row>
    <row r="58">
      <c r="A58" s="19" t="s">
        <v>69</v>
      </c>
      <c r="B58" s="23">
        <v>449.7</v>
      </c>
      <c r="C58" s="24"/>
      <c r="E58" s="23">
        <v>2.0</v>
      </c>
      <c r="F58" s="23">
        <v>2.47</v>
      </c>
      <c r="G58" s="23">
        <v>27.38</v>
      </c>
      <c r="H58" s="23">
        <v>6.1</v>
      </c>
      <c r="I58" s="23">
        <v>749.7</v>
      </c>
      <c r="J58" s="23">
        <v>67.6</v>
      </c>
      <c r="K58" s="23">
        <v>5.67</v>
      </c>
      <c r="L58" s="23">
        <v>2.29</v>
      </c>
    </row>
    <row r="59">
      <c r="A59" s="19" t="s">
        <v>70</v>
      </c>
      <c r="B59" s="23">
        <v>11805.7</v>
      </c>
      <c r="C59" s="24"/>
      <c r="E59" s="23">
        <v>3.0</v>
      </c>
      <c r="F59" s="23">
        <v>6.4</v>
      </c>
      <c r="G59" s="23">
        <v>29.59</v>
      </c>
      <c r="H59" s="23">
        <v>41.0</v>
      </c>
      <c r="I59" s="23">
        <v>875.6</v>
      </c>
      <c r="J59" s="23">
        <v>189.4</v>
      </c>
      <c r="K59" s="23">
        <v>2.4</v>
      </c>
      <c r="L59" s="23">
        <v>0.48</v>
      </c>
    </row>
    <row r="60">
      <c r="A60" s="19" t="s">
        <v>71</v>
      </c>
      <c r="B60" s="23">
        <v>2075.2</v>
      </c>
      <c r="C60" s="24"/>
      <c r="E60" s="23">
        <v>4.0</v>
      </c>
      <c r="F60" s="23">
        <v>2.71</v>
      </c>
      <c r="G60" s="23">
        <v>26.68</v>
      </c>
      <c r="H60" s="23">
        <v>7.3</v>
      </c>
      <c r="I60" s="23">
        <v>711.8</v>
      </c>
      <c r="J60" s="23">
        <v>72.3</v>
      </c>
      <c r="K60" s="23">
        <v>4.59</v>
      </c>
      <c r="L60" s="23">
        <v>4.9</v>
      </c>
    </row>
    <row r="61">
      <c r="A61" s="19" t="s">
        <v>72</v>
      </c>
      <c r="B61" s="23">
        <v>0.94</v>
      </c>
      <c r="C61" s="24"/>
      <c r="E61" s="23">
        <v>5.0</v>
      </c>
      <c r="F61" s="23">
        <v>1.92</v>
      </c>
      <c r="G61" s="23">
        <v>25.01</v>
      </c>
      <c r="H61" s="23">
        <v>3.7</v>
      </c>
      <c r="I61" s="23">
        <v>625.5</v>
      </c>
      <c r="J61" s="23">
        <v>48.0</v>
      </c>
      <c r="K61" s="23">
        <v>8.59</v>
      </c>
      <c r="L61" s="23">
        <v>15.09</v>
      </c>
    </row>
    <row r="62">
      <c r="A62" s="19" t="s">
        <v>73</v>
      </c>
      <c r="B62" s="23">
        <v>0.98</v>
      </c>
      <c r="C62" s="23" t="s">
        <v>85</v>
      </c>
      <c r="E62" s="23">
        <v>6.0</v>
      </c>
      <c r="F62" s="23">
        <v>2.24</v>
      </c>
      <c r="G62" s="23">
        <v>25.51</v>
      </c>
      <c r="H62" s="23">
        <v>5.0</v>
      </c>
      <c r="I62" s="23">
        <v>650.8</v>
      </c>
      <c r="J62" s="23">
        <v>57.1</v>
      </c>
      <c r="K62" s="23">
        <v>6.82</v>
      </c>
      <c r="L62" s="23">
        <v>11.45</v>
      </c>
    </row>
    <row r="63">
      <c r="A63" s="19" t="s">
        <v>74</v>
      </c>
      <c r="B63" s="23">
        <v>29.2</v>
      </c>
      <c r="C63" s="23" t="s">
        <v>84</v>
      </c>
      <c r="E63" s="23">
        <v>7.0</v>
      </c>
      <c r="F63" s="23">
        <v>3.78</v>
      </c>
      <c r="G63" s="23">
        <v>28.08</v>
      </c>
      <c r="H63" s="23">
        <v>14.3</v>
      </c>
      <c r="I63" s="23">
        <v>788.5</v>
      </c>
      <c r="J63" s="23">
        <v>106.1</v>
      </c>
      <c r="K63" s="23">
        <v>1.15</v>
      </c>
      <c r="L63" s="23">
        <v>0.66</v>
      </c>
    </row>
    <row r="64">
      <c r="A64" s="19" t="s">
        <v>75</v>
      </c>
      <c r="B64" s="23">
        <v>0.8</v>
      </c>
      <c r="C64" s="24"/>
      <c r="E64" s="23">
        <v>8.0</v>
      </c>
      <c r="F64" s="23">
        <v>10.75</v>
      </c>
      <c r="G64" s="23">
        <v>34.57</v>
      </c>
      <c r="H64" s="23">
        <v>115.6</v>
      </c>
      <c r="I64" s="23">
        <v>1195.1</v>
      </c>
      <c r="J64" s="23">
        <v>371.6</v>
      </c>
      <c r="K64" s="23">
        <v>34.79</v>
      </c>
      <c r="L64" s="23">
        <v>32.21</v>
      </c>
    </row>
    <row r="65">
      <c r="A65" s="19" t="s">
        <v>76</v>
      </c>
      <c r="B65" s="23">
        <v>0.06</v>
      </c>
      <c r="C65" s="23" t="s">
        <v>85</v>
      </c>
      <c r="E65" s="23">
        <v>9.0</v>
      </c>
      <c r="F65" s="23">
        <v>2.74</v>
      </c>
      <c r="G65" s="23">
        <v>27.97</v>
      </c>
      <c r="H65" s="23">
        <v>7.5</v>
      </c>
      <c r="I65" s="23">
        <v>782.3</v>
      </c>
      <c r="J65" s="23">
        <v>76.6</v>
      </c>
      <c r="K65" s="23">
        <v>4.46</v>
      </c>
      <c r="L65" s="23">
        <v>0.85</v>
      </c>
    </row>
    <row r="66">
      <c r="A66" s="19" t="s">
        <v>55</v>
      </c>
      <c r="B66" s="23">
        <v>2.16</v>
      </c>
      <c r="C66" s="24"/>
      <c r="E66" s="23">
        <v>10.0</v>
      </c>
      <c r="F66" s="23">
        <v>5.34</v>
      </c>
      <c r="G66" s="23">
        <v>29.37</v>
      </c>
      <c r="H66" s="23">
        <v>28.5</v>
      </c>
      <c r="I66" s="23">
        <v>862.6</v>
      </c>
      <c r="J66" s="23">
        <v>156.8</v>
      </c>
      <c r="K66" s="23">
        <v>0.24</v>
      </c>
      <c r="L66" s="23">
        <v>0.23</v>
      </c>
    </row>
    <row r="67">
      <c r="A67" s="19" t="s">
        <v>77</v>
      </c>
      <c r="B67" s="23">
        <v>0.51</v>
      </c>
      <c r="C67" s="23" t="s">
        <v>84</v>
      </c>
      <c r="E67" s="23">
        <v>11.0</v>
      </c>
      <c r="F67" s="23">
        <v>8.41</v>
      </c>
      <c r="G67" s="23">
        <v>32.77</v>
      </c>
      <c r="H67" s="23">
        <v>70.7</v>
      </c>
      <c r="I67" s="23">
        <v>1073.9</v>
      </c>
      <c r="J67" s="23">
        <v>275.6</v>
      </c>
      <c r="K67" s="23">
        <v>12.66</v>
      </c>
      <c r="L67" s="23">
        <v>15.02</v>
      </c>
    </row>
    <row r="68">
      <c r="A68" s="19" t="s">
        <v>78</v>
      </c>
      <c r="B68" s="23">
        <v>1.77</v>
      </c>
      <c r="C68" s="23" t="s">
        <v>79</v>
      </c>
      <c r="E68" s="23">
        <v>12.0</v>
      </c>
      <c r="F68" s="23">
        <v>7.1</v>
      </c>
      <c r="G68" s="23">
        <v>32.93</v>
      </c>
      <c r="H68" s="23">
        <v>50.4</v>
      </c>
      <c r="I68" s="23">
        <v>1084.4</v>
      </c>
      <c r="J68" s="23">
        <v>233.8</v>
      </c>
      <c r="K68" s="23">
        <v>5.06</v>
      </c>
      <c r="L68" s="23">
        <v>16.29</v>
      </c>
    </row>
    <row r="69">
      <c r="A69" s="19" t="s">
        <v>80</v>
      </c>
      <c r="B69" s="23">
        <v>5.0</v>
      </c>
      <c r="C69" s="24"/>
      <c r="E69" s="23">
        <v>13.0</v>
      </c>
      <c r="F69" s="23">
        <v>1.81</v>
      </c>
      <c r="G69" s="23">
        <v>25.8</v>
      </c>
      <c r="H69" s="23">
        <v>3.3</v>
      </c>
      <c r="I69" s="23">
        <v>665.6</v>
      </c>
      <c r="J69" s="23">
        <v>46.7</v>
      </c>
      <c r="K69" s="23">
        <v>9.25</v>
      </c>
      <c r="L69" s="23">
        <v>9.57</v>
      </c>
    </row>
    <row r="70">
      <c r="A70" s="19" t="s">
        <v>81</v>
      </c>
      <c r="B70" s="23">
        <v>3.39</v>
      </c>
      <c r="C70" s="24"/>
      <c r="E70" s="23">
        <v>14.0</v>
      </c>
      <c r="F70" s="23">
        <v>2.86</v>
      </c>
      <c r="G70" s="23">
        <v>27.46</v>
      </c>
      <c r="H70" s="23">
        <v>8.2</v>
      </c>
      <c r="I70" s="23">
        <v>754.1</v>
      </c>
      <c r="J70" s="23">
        <v>78.5</v>
      </c>
      <c r="K70" s="23">
        <v>3.97</v>
      </c>
      <c r="L70" s="23">
        <v>2.06</v>
      </c>
    </row>
    <row r="71">
      <c r="E71" s="19" t="s">
        <v>82</v>
      </c>
      <c r="F71" s="23">
        <v>67.9</v>
      </c>
      <c r="G71" s="23">
        <v>404.5</v>
      </c>
      <c r="H71" s="23">
        <v>449.7</v>
      </c>
      <c r="I71" s="23">
        <v>11805.7</v>
      </c>
      <c r="J71" s="23">
        <v>2075.2</v>
      </c>
      <c r="K71" s="23">
        <v>120.2</v>
      </c>
      <c r="L71" s="23">
        <v>117.4</v>
      </c>
    </row>
    <row r="73">
      <c r="A73" s="1" t="s">
        <v>18</v>
      </c>
    </row>
    <row r="75">
      <c r="A75" s="19" t="s">
        <v>54</v>
      </c>
      <c r="B75" s="25">
        <v>70.0</v>
      </c>
      <c r="C75" s="26"/>
      <c r="E75" s="19" t="s">
        <v>37</v>
      </c>
      <c r="F75" s="19" t="s">
        <v>55</v>
      </c>
      <c r="G75" s="27" t="s">
        <v>39</v>
      </c>
    </row>
    <row r="76">
      <c r="A76" s="19" t="s">
        <v>56</v>
      </c>
      <c r="B76" s="25">
        <v>14.0</v>
      </c>
      <c r="C76" s="26"/>
      <c r="E76" s="23">
        <v>1.0</v>
      </c>
      <c r="F76" s="23">
        <v>2.16</v>
      </c>
      <c r="G76" s="27">
        <v>15.0</v>
      </c>
    </row>
    <row r="77">
      <c r="A77" s="19" t="s">
        <v>57</v>
      </c>
      <c r="B77" s="25">
        <v>4.85</v>
      </c>
      <c r="C77" s="25" t="s">
        <v>84</v>
      </c>
      <c r="E77" s="23">
        <v>2.0</v>
      </c>
      <c r="F77" s="23">
        <v>2.14</v>
      </c>
      <c r="G77" s="27">
        <v>15.0</v>
      </c>
    </row>
    <row r="78">
      <c r="A78" s="19" t="s">
        <v>58</v>
      </c>
      <c r="B78" s="25">
        <v>114.87</v>
      </c>
      <c r="C78" s="25" t="s">
        <v>59</v>
      </c>
      <c r="E78" s="23">
        <v>3.0</v>
      </c>
      <c r="F78" s="23">
        <v>2.14</v>
      </c>
      <c r="G78" s="27">
        <v>15.0</v>
      </c>
    </row>
    <row r="79">
      <c r="A79" s="19" t="s">
        <v>60</v>
      </c>
      <c r="B79" s="25">
        <v>67.9</v>
      </c>
      <c r="C79" s="26"/>
    </row>
    <row r="80">
      <c r="A80" s="19" t="s">
        <v>61</v>
      </c>
      <c r="B80" s="25">
        <v>1608.1</v>
      </c>
      <c r="C80" s="26"/>
      <c r="E80" s="28" t="s">
        <v>8</v>
      </c>
      <c r="F80" s="28" t="s">
        <v>62</v>
      </c>
      <c r="G80" s="28" t="s">
        <v>63</v>
      </c>
      <c r="H80" s="28" t="s">
        <v>64</v>
      </c>
      <c r="I80" s="28" t="s">
        <v>65</v>
      </c>
      <c r="J80" s="28" t="s">
        <v>66</v>
      </c>
      <c r="K80" s="28" t="s">
        <v>67</v>
      </c>
      <c r="L80" s="28" t="s">
        <v>68</v>
      </c>
    </row>
    <row r="81">
      <c r="A81" s="19" t="s">
        <v>69</v>
      </c>
      <c r="B81" s="25">
        <v>449.7</v>
      </c>
      <c r="C81" s="26"/>
      <c r="E81" s="29">
        <v>1.0</v>
      </c>
      <c r="F81" s="29">
        <v>9.39</v>
      </c>
      <c r="G81" s="30">
        <v>187.22</v>
      </c>
      <c r="H81" s="31">
        <f t="shared" ref="H81:I81" si="1">F81^2</f>
        <v>88.1721</v>
      </c>
      <c r="I81" s="31">
        <f t="shared" si="1"/>
        <v>35051.3284</v>
      </c>
      <c r="J81" s="31">
        <f t="shared" ref="J81:J94" si="3">F81*G81</f>
        <v>1757.9958</v>
      </c>
      <c r="K81" s="30">
        <f t="shared" ref="K81:K94" si="4">(F81-$B$76)^2</f>
        <v>21.2521</v>
      </c>
      <c r="L81" s="30">
        <f t="shared" ref="L81:L94" si="5">(G81-$B$77)^2</f>
        <v>33258.8169</v>
      </c>
    </row>
    <row r="82">
      <c r="A82" s="19" t="s">
        <v>70</v>
      </c>
      <c r="B82" s="25">
        <v>208033.0</v>
      </c>
      <c r="C82" s="26"/>
      <c r="E82" s="29">
        <v>2.0</v>
      </c>
      <c r="F82" s="29">
        <v>2.47</v>
      </c>
      <c r="G82" s="30">
        <v>80.0</v>
      </c>
      <c r="H82" s="31">
        <f t="shared" ref="H82:I82" si="2">F82^2</f>
        <v>6.1009</v>
      </c>
      <c r="I82" s="31">
        <f t="shared" si="2"/>
        <v>6400</v>
      </c>
      <c r="J82" s="31">
        <f t="shared" si="3"/>
        <v>197.6</v>
      </c>
      <c r="K82" s="30">
        <f t="shared" si="4"/>
        <v>132.9409</v>
      </c>
      <c r="L82" s="30">
        <f t="shared" si="5"/>
        <v>5647.5225</v>
      </c>
    </row>
    <row r="83">
      <c r="A83" s="19" t="s">
        <v>71</v>
      </c>
      <c r="B83" s="25">
        <v>9415.9</v>
      </c>
      <c r="C83" s="26"/>
      <c r="E83" s="29">
        <v>3.0</v>
      </c>
      <c r="F83" s="29">
        <v>6.4</v>
      </c>
      <c r="G83" s="30">
        <v>137.61</v>
      </c>
      <c r="H83" s="31">
        <f t="shared" ref="H83:I83" si="6">F83^2</f>
        <v>40.96</v>
      </c>
      <c r="I83" s="31">
        <f t="shared" si="6"/>
        <v>18936.5121</v>
      </c>
      <c r="J83" s="31">
        <f t="shared" si="3"/>
        <v>880.704</v>
      </c>
      <c r="K83" s="30">
        <f t="shared" si="4"/>
        <v>57.76</v>
      </c>
      <c r="L83" s="30">
        <f t="shared" si="5"/>
        <v>17625.2176</v>
      </c>
    </row>
    <row r="84">
      <c r="A84" s="19" t="s">
        <v>72</v>
      </c>
      <c r="B84" s="25">
        <v>13.43</v>
      </c>
      <c r="C84" s="26"/>
      <c r="E84" s="29">
        <v>4.0</v>
      </c>
      <c r="F84" s="29">
        <v>2.71</v>
      </c>
      <c r="G84" s="30">
        <v>83.77</v>
      </c>
      <c r="H84" s="31">
        <f t="shared" ref="H84:I84" si="7">F84^2</f>
        <v>7.3441</v>
      </c>
      <c r="I84" s="31">
        <f t="shared" si="7"/>
        <v>7017.4129</v>
      </c>
      <c r="J84" s="31">
        <f t="shared" si="3"/>
        <v>227.0167</v>
      </c>
      <c r="K84" s="30">
        <f t="shared" si="4"/>
        <v>127.4641</v>
      </c>
      <c r="L84" s="30">
        <f t="shared" si="5"/>
        <v>6228.3664</v>
      </c>
    </row>
    <row r="85">
      <c r="A85" s="19" t="s">
        <v>73</v>
      </c>
      <c r="B85" s="25">
        <v>137.11</v>
      </c>
      <c r="C85" s="25" t="s">
        <v>85</v>
      </c>
      <c r="E85" s="29">
        <v>5.0</v>
      </c>
      <c r="F85" s="29">
        <v>1.92</v>
      </c>
      <c r="G85" s="30">
        <v>73.01</v>
      </c>
      <c r="H85" s="31">
        <f t="shared" ref="H85:I85" si="8">F85^2</f>
        <v>3.6864</v>
      </c>
      <c r="I85" s="31">
        <f t="shared" si="8"/>
        <v>5330.4601</v>
      </c>
      <c r="J85" s="31">
        <f t="shared" si="3"/>
        <v>140.1792</v>
      </c>
      <c r="K85" s="30">
        <f t="shared" si="4"/>
        <v>145.9264</v>
      </c>
      <c r="L85" s="30">
        <f t="shared" si="5"/>
        <v>4645.7856</v>
      </c>
    </row>
    <row r="86">
      <c r="A86" s="19" t="s">
        <v>74</v>
      </c>
      <c r="B86" s="25">
        <v>119.28</v>
      </c>
      <c r="C86" s="25" t="s">
        <v>84</v>
      </c>
      <c r="E86" s="29">
        <v>6.0</v>
      </c>
      <c r="F86" s="29">
        <v>2.24</v>
      </c>
      <c r="G86" s="30">
        <v>71.63</v>
      </c>
      <c r="H86" s="31">
        <f t="shared" ref="H86:I86" si="9">F86^2</f>
        <v>5.0176</v>
      </c>
      <c r="I86" s="31">
        <f t="shared" si="9"/>
        <v>5130.8569</v>
      </c>
      <c r="J86" s="31">
        <f t="shared" si="3"/>
        <v>160.4512</v>
      </c>
      <c r="K86" s="30">
        <f t="shared" si="4"/>
        <v>138.2976</v>
      </c>
      <c r="L86" s="30">
        <f t="shared" si="5"/>
        <v>4459.5684</v>
      </c>
    </row>
    <row r="87">
      <c r="A87" s="19" t="s">
        <v>75</v>
      </c>
      <c r="B87" s="25">
        <v>0.8</v>
      </c>
      <c r="C87" s="26"/>
      <c r="E87" s="29">
        <v>7.0</v>
      </c>
      <c r="F87" s="29">
        <v>3.78</v>
      </c>
      <c r="G87" s="30">
        <v>106.25</v>
      </c>
      <c r="H87" s="31">
        <f t="shared" ref="H87:I87" si="10">F87^2</f>
        <v>14.2884</v>
      </c>
      <c r="I87" s="31">
        <f t="shared" si="10"/>
        <v>11289.0625</v>
      </c>
      <c r="J87" s="31">
        <f t="shared" si="3"/>
        <v>401.625</v>
      </c>
      <c r="K87" s="30">
        <f t="shared" si="4"/>
        <v>104.4484</v>
      </c>
      <c r="L87" s="30">
        <f t="shared" si="5"/>
        <v>10281.96</v>
      </c>
    </row>
    <row r="88">
      <c r="A88" s="19" t="s">
        <v>76</v>
      </c>
      <c r="B88" s="25">
        <v>7.83</v>
      </c>
      <c r="C88" s="25" t="s">
        <v>85</v>
      </c>
      <c r="E88" s="29">
        <v>8.0</v>
      </c>
      <c r="F88" s="29">
        <v>10.75</v>
      </c>
      <c r="G88" s="30">
        <v>192.63</v>
      </c>
      <c r="H88" s="31">
        <f t="shared" ref="H88:I88" si="11">F88^2</f>
        <v>115.5625</v>
      </c>
      <c r="I88" s="31">
        <f t="shared" si="11"/>
        <v>37106.3169</v>
      </c>
      <c r="J88" s="31">
        <f t="shared" si="3"/>
        <v>2070.7725</v>
      </c>
      <c r="K88" s="30">
        <f t="shared" si="4"/>
        <v>10.5625</v>
      </c>
      <c r="L88" s="30">
        <f t="shared" si="5"/>
        <v>35261.3284</v>
      </c>
    </row>
    <row r="89">
      <c r="A89" s="19" t="s">
        <v>55</v>
      </c>
      <c r="B89" s="25">
        <v>2.16</v>
      </c>
      <c r="C89" s="26"/>
      <c r="E89" s="29">
        <v>9.0</v>
      </c>
      <c r="F89" s="29">
        <v>2.74</v>
      </c>
      <c r="G89" s="30">
        <v>107.8</v>
      </c>
      <c r="H89" s="31">
        <f t="shared" ref="H89:I89" si="12">F89^2</f>
        <v>7.5076</v>
      </c>
      <c r="I89" s="31">
        <f t="shared" si="12"/>
        <v>11620.84</v>
      </c>
      <c r="J89" s="31">
        <f t="shared" si="3"/>
        <v>295.372</v>
      </c>
      <c r="K89" s="30">
        <f t="shared" si="4"/>
        <v>126.7876</v>
      </c>
      <c r="L89" s="30">
        <f t="shared" si="5"/>
        <v>10598.7025</v>
      </c>
    </row>
    <row r="90">
      <c r="A90" s="19" t="s">
        <v>77</v>
      </c>
      <c r="B90" s="25">
        <v>6.05</v>
      </c>
      <c r="C90" s="25" t="s">
        <v>84</v>
      </c>
      <c r="E90" s="29">
        <v>10.0</v>
      </c>
      <c r="F90" s="29">
        <v>5.34</v>
      </c>
      <c r="G90" s="30">
        <v>116.93</v>
      </c>
      <c r="H90" s="31">
        <f t="shared" ref="H90:I90" si="13">F90^2</f>
        <v>28.5156</v>
      </c>
      <c r="I90" s="31">
        <f t="shared" si="13"/>
        <v>13672.6249</v>
      </c>
      <c r="J90" s="31">
        <f t="shared" si="3"/>
        <v>624.4062</v>
      </c>
      <c r="K90" s="30">
        <f t="shared" si="4"/>
        <v>74.9956</v>
      </c>
      <c r="L90" s="30">
        <f t="shared" si="5"/>
        <v>12561.9264</v>
      </c>
    </row>
    <row r="91">
      <c r="A91" s="19" t="s">
        <v>78</v>
      </c>
      <c r="B91" s="25">
        <v>5.26</v>
      </c>
      <c r="C91" s="25" t="s">
        <v>79</v>
      </c>
      <c r="E91" s="29">
        <v>11.0</v>
      </c>
      <c r="F91" s="29">
        <v>8.41</v>
      </c>
      <c r="G91" s="30">
        <v>146.16</v>
      </c>
      <c r="H91" s="31">
        <f t="shared" ref="H91:I91" si="14">F91^2</f>
        <v>70.7281</v>
      </c>
      <c r="I91" s="31">
        <f t="shared" si="14"/>
        <v>21362.7456</v>
      </c>
      <c r="J91" s="31">
        <f t="shared" si="3"/>
        <v>1229.2056</v>
      </c>
      <c r="K91" s="30">
        <f t="shared" si="4"/>
        <v>31.2481</v>
      </c>
      <c r="L91" s="30">
        <f t="shared" si="5"/>
        <v>19968.5161</v>
      </c>
    </row>
    <row r="92">
      <c r="A92" s="19" t="s">
        <v>29</v>
      </c>
      <c r="B92" s="25">
        <v>5.0</v>
      </c>
      <c r="C92" s="26"/>
      <c r="E92" s="29">
        <v>12.0</v>
      </c>
      <c r="F92" s="29">
        <v>7.1</v>
      </c>
      <c r="G92" s="30">
        <v>152.77</v>
      </c>
      <c r="H92" s="31">
        <f t="shared" ref="H92:I92" si="15">F92^2</f>
        <v>50.41</v>
      </c>
      <c r="I92" s="31">
        <f t="shared" si="15"/>
        <v>23338.6729</v>
      </c>
      <c r="J92" s="31">
        <f t="shared" si="3"/>
        <v>1084.667</v>
      </c>
      <c r="K92" s="30">
        <f t="shared" si="4"/>
        <v>47.61</v>
      </c>
      <c r="L92" s="30">
        <f t="shared" si="5"/>
        <v>21880.3264</v>
      </c>
    </row>
    <row r="93">
      <c r="A93" s="19" t="s">
        <v>33</v>
      </c>
      <c r="B93" s="25">
        <v>9.82</v>
      </c>
      <c r="C93" s="26"/>
      <c r="E93" s="29">
        <v>13.0</v>
      </c>
      <c r="F93" s="29">
        <v>1.81</v>
      </c>
      <c r="G93" s="30">
        <v>85.49</v>
      </c>
      <c r="H93" s="31">
        <f t="shared" ref="H93:I93" si="16">F93^2</f>
        <v>3.2761</v>
      </c>
      <c r="I93" s="31">
        <f t="shared" si="16"/>
        <v>7308.5401</v>
      </c>
      <c r="J93" s="31">
        <f t="shared" si="3"/>
        <v>154.7369</v>
      </c>
      <c r="K93" s="30">
        <f t="shared" si="4"/>
        <v>148.5961</v>
      </c>
      <c r="L93" s="30">
        <f t="shared" si="5"/>
        <v>6502.8096</v>
      </c>
    </row>
    <row r="94">
      <c r="E94" s="29">
        <v>14.0</v>
      </c>
      <c r="F94" s="29">
        <v>2.86</v>
      </c>
      <c r="G94" s="30">
        <v>66.84</v>
      </c>
      <c r="H94" s="31">
        <f t="shared" ref="H94:I94" si="17">F94^2</f>
        <v>8.1796</v>
      </c>
      <c r="I94" s="31">
        <f t="shared" si="17"/>
        <v>4467.5856</v>
      </c>
      <c r="J94" s="31">
        <f t="shared" si="3"/>
        <v>191.1624</v>
      </c>
      <c r="K94" s="30">
        <f t="shared" si="4"/>
        <v>124.0996</v>
      </c>
      <c r="L94" s="30">
        <f t="shared" si="5"/>
        <v>3842.7601</v>
      </c>
    </row>
    <row r="95">
      <c r="E95" s="32" t="s">
        <v>82</v>
      </c>
      <c r="F95" s="31">
        <f t="shared" ref="F95:L95" si="18">SUM(F81:F94)</f>
        <v>67.92</v>
      </c>
      <c r="G95" s="31">
        <f t="shared" si="18"/>
        <v>1608.11</v>
      </c>
      <c r="H95" s="31">
        <f t="shared" si="18"/>
        <v>449.749</v>
      </c>
      <c r="I95" s="31">
        <f t="shared" si="18"/>
        <v>208032.9589</v>
      </c>
      <c r="J95" s="31">
        <f t="shared" si="18"/>
        <v>9415.8945</v>
      </c>
      <c r="K95" s="31">
        <f t="shared" si="18"/>
        <v>1291.989</v>
      </c>
      <c r="L95" s="31">
        <f t="shared" si="18"/>
        <v>192763.6069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33" t="s">
        <v>86</v>
      </c>
    </row>
    <row r="2">
      <c r="D2" s="34"/>
    </row>
    <row r="3">
      <c r="A3" s="1" t="s">
        <v>87</v>
      </c>
      <c r="D3" s="34"/>
    </row>
    <row r="4">
      <c r="D4" s="34"/>
    </row>
    <row r="5">
      <c r="A5" s="3" t="s">
        <v>88</v>
      </c>
      <c r="B5" s="3" t="s">
        <v>89</v>
      </c>
      <c r="D5" s="34"/>
    </row>
    <row r="6">
      <c r="A6" s="5">
        <v>9.39</v>
      </c>
      <c r="B6" s="5">
        <v>465.0</v>
      </c>
      <c r="D6" s="34"/>
    </row>
    <row r="7">
      <c r="A7" s="5">
        <v>2.47</v>
      </c>
      <c r="B7" s="5">
        <v>359.0</v>
      </c>
      <c r="D7" s="34"/>
    </row>
    <row r="8">
      <c r="A8" s="5">
        <v>6.4</v>
      </c>
      <c r="B8" s="5">
        <v>433.0</v>
      </c>
      <c r="D8" s="34"/>
    </row>
    <row r="9">
      <c r="A9" s="5">
        <v>2.71</v>
      </c>
      <c r="B9" s="5">
        <v>400.0</v>
      </c>
      <c r="D9" s="34"/>
    </row>
    <row r="10">
      <c r="A10" s="5">
        <v>1.92</v>
      </c>
      <c r="B10" s="5">
        <v>400.0</v>
      </c>
      <c r="D10" s="34"/>
    </row>
    <row r="11">
      <c r="A11" s="5">
        <v>2.24</v>
      </c>
      <c r="B11" s="5">
        <v>318.0</v>
      </c>
      <c r="D11" s="34"/>
    </row>
    <row r="12">
      <c r="A12" s="5">
        <v>3.78</v>
      </c>
      <c r="B12" s="5">
        <v>392.0</v>
      </c>
      <c r="D12" s="34"/>
    </row>
    <row r="13">
      <c r="A13" s="5">
        <v>10.75</v>
      </c>
      <c r="B13" s="5">
        <v>376.0</v>
      </c>
      <c r="D13" s="34"/>
    </row>
    <row r="14">
      <c r="A14" s="5">
        <v>2.74</v>
      </c>
      <c r="B14" s="5">
        <v>473.0</v>
      </c>
      <c r="D14" s="34"/>
    </row>
    <row r="15">
      <c r="A15" s="5">
        <v>5.34</v>
      </c>
      <c r="B15" s="5">
        <v>416.0</v>
      </c>
      <c r="D15" s="34"/>
    </row>
    <row r="16">
      <c r="A16" s="5">
        <v>8.41</v>
      </c>
      <c r="B16" s="5">
        <v>400.0</v>
      </c>
      <c r="D16" s="34"/>
    </row>
    <row r="17">
      <c r="A17" s="5">
        <v>7.1</v>
      </c>
      <c r="B17" s="5">
        <v>392.0</v>
      </c>
      <c r="D17" s="34"/>
    </row>
    <row r="18">
      <c r="A18" s="5">
        <v>1.81</v>
      </c>
      <c r="B18" s="5">
        <v>473.0</v>
      </c>
      <c r="D18" s="34"/>
    </row>
    <row r="19">
      <c r="A19" s="5">
        <v>2.86</v>
      </c>
      <c r="B19" s="5">
        <v>269.0</v>
      </c>
      <c r="D19" s="34"/>
    </row>
    <row r="20">
      <c r="D20" s="34"/>
    </row>
    <row r="21">
      <c r="A21" s="1" t="s">
        <v>90</v>
      </c>
      <c r="D21" s="34"/>
    </row>
    <row r="22">
      <c r="D22" s="34"/>
    </row>
    <row r="23">
      <c r="A23" s="3" t="s">
        <v>88</v>
      </c>
      <c r="B23" s="3" t="s">
        <v>11</v>
      </c>
      <c r="D23" s="34"/>
    </row>
    <row r="24">
      <c r="A24" s="5">
        <v>9.39</v>
      </c>
      <c r="B24" s="5">
        <v>31.4</v>
      </c>
      <c r="D24" s="34"/>
    </row>
    <row r="25">
      <c r="A25" s="5">
        <v>2.47</v>
      </c>
      <c r="B25" s="5">
        <v>27.38</v>
      </c>
      <c r="D25" s="34"/>
    </row>
    <row r="26">
      <c r="A26" s="5">
        <v>6.4</v>
      </c>
      <c r="B26" s="5">
        <v>29.59</v>
      </c>
      <c r="D26" s="34"/>
    </row>
    <row r="27">
      <c r="A27" s="5">
        <v>2.71</v>
      </c>
      <c r="B27" s="5">
        <v>26.68</v>
      </c>
      <c r="D27" s="34"/>
    </row>
    <row r="28">
      <c r="A28" s="5">
        <v>1.92</v>
      </c>
      <c r="B28" s="5">
        <v>25.01</v>
      </c>
      <c r="D28" s="34"/>
    </row>
    <row r="29">
      <c r="A29" s="5">
        <v>2.24</v>
      </c>
      <c r="B29" s="5">
        <v>25.51</v>
      </c>
      <c r="D29" s="34"/>
    </row>
    <row r="30">
      <c r="A30" s="5">
        <v>3.78</v>
      </c>
      <c r="B30" s="5">
        <v>28.08</v>
      </c>
      <c r="D30" s="34"/>
    </row>
    <row r="31">
      <c r="A31" s="5">
        <v>10.75</v>
      </c>
      <c r="B31" s="5">
        <v>34.57</v>
      </c>
      <c r="D31" s="34"/>
    </row>
    <row r="32">
      <c r="A32" s="5">
        <v>2.74</v>
      </c>
      <c r="B32" s="5">
        <v>27.97</v>
      </c>
      <c r="D32" s="34"/>
    </row>
    <row r="33">
      <c r="A33" s="5">
        <v>5.34</v>
      </c>
      <c r="B33" s="5">
        <v>29.37</v>
      </c>
      <c r="D33" s="34"/>
    </row>
    <row r="34">
      <c r="A34" s="5">
        <v>8.41</v>
      </c>
      <c r="B34" s="5">
        <v>32.77</v>
      </c>
      <c r="D34" s="34"/>
    </row>
    <row r="35">
      <c r="A35" s="5">
        <v>7.1</v>
      </c>
      <c r="B35" s="5">
        <v>32.93</v>
      </c>
      <c r="D35" s="34"/>
    </row>
    <row r="36">
      <c r="A36" s="5">
        <v>1.81</v>
      </c>
      <c r="B36" s="5">
        <v>25.8</v>
      </c>
      <c r="D36" s="34"/>
    </row>
    <row r="37">
      <c r="A37" s="5">
        <v>2.86</v>
      </c>
      <c r="B37" s="5">
        <v>27.46</v>
      </c>
      <c r="D37" s="34"/>
    </row>
    <row r="38">
      <c r="D38" s="34"/>
    </row>
    <row r="39">
      <c r="A39" s="1" t="s">
        <v>91</v>
      </c>
      <c r="D39" s="34"/>
    </row>
    <row r="40">
      <c r="D40" s="34"/>
    </row>
    <row r="41">
      <c r="A41" s="3" t="s">
        <v>92</v>
      </c>
      <c r="B41" s="3" t="s">
        <v>12</v>
      </c>
      <c r="D41" s="34"/>
    </row>
    <row r="42">
      <c r="A42" s="5">
        <v>9.39</v>
      </c>
      <c r="B42" s="5">
        <v>187.22</v>
      </c>
      <c r="D42" s="34"/>
    </row>
    <row r="43">
      <c r="A43" s="5">
        <v>2.47</v>
      </c>
      <c r="B43" s="5">
        <v>80.0</v>
      </c>
      <c r="D43" s="34"/>
    </row>
    <row r="44">
      <c r="A44" s="5">
        <v>6.4</v>
      </c>
      <c r="B44" s="5">
        <v>137.61</v>
      </c>
      <c r="D44" s="34"/>
    </row>
    <row r="45">
      <c r="A45" s="5">
        <v>2.71</v>
      </c>
      <c r="B45" s="5">
        <v>83.77</v>
      </c>
      <c r="D45" s="34"/>
    </row>
    <row r="46">
      <c r="A46" s="5">
        <v>1.92</v>
      </c>
      <c r="B46" s="5">
        <v>73.01</v>
      </c>
      <c r="D46" s="34"/>
    </row>
    <row r="47">
      <c r="A47" s="5">
        <v>2.24</v>
      </c>
      <c r="B47" s="5">
        <v>71.63</v>
      </c>
      <c r="D47" s="34"/>
    </row>
    <row r="48">
      <c r="A48" s="5">
        <v>3.78</v>
      </c>
      <c r="B48" s="5">
        <v>106.25</v>
      </c>
      <c r="D48" s="34"/>
    </row>
    <row r="49">
      <c r="A49" s="5">
        <v>10.75</v>
      </c>
      <c r="B49" s="5">
        <v>192.63</v>
      </c>
      <c r="D49" s="34"/>
    </row>
    <row r="50">
      <c r="A50" s="5">
        <v>2.74</v>
      </c>
      <c r="B50" s="5">
        <v>107.8</v>
      </c>
      <c r="D50" s="34"/>
    </row>
    <row r="51">
      <c r="A51" s="5">
        <v>5.34</v>
      </c>
      <c r="B51" s="5">
        <v>116.93</v>
      </c>
      <c r="D51" s="34"/>
    </row>
    <row r="52">
      <c r="A52" s="5">
        <v>8.41</v>
      </c>
      <c r="B52" s="5">
        <v>146.16</v>
      </c>
      <c r="D52" s="34"/>
    </row>
    <row r="53">
      <c r="A53" s="5">
        <v>7.1</v>
      </c>
      <c r="B53" s="5">
        <v>152.77</v>
      </c>
      <c r="D53" s="34"/>
    </row>
    <row r="54">
      <c r="A54" s="5">
        <v>1.81</v>
      </c>
      <c r="B54" s="5">
        <v>85.49</v>
      </c>
      <c r="D54" s="34"/>
    </row>
    <row r="55">
      <c r="A55" s="5">
        <v>2.86</v>
      </c>
      <c r="B55" s="5">
        <v>66.84</v>
      </c>
      <c r="D55" s="34"/>
    </row>
    <row r="56">
      <c r="D56" s="34"/>
    </row>
    <row r="57">
      <c r="A57" s="1" t="s">
        <v>93</v>
      </c>
      <c r="D57" s="34"/>
    </row>
    <row r="58">
      <c r="A58" s="2" t="s">
        <v>94</v>
      </c>
      <c r="D58" s="34"/>
    </row>
    <row r="59">
      <c r="D59" s="34"/>
    </row>
    <row r="60">
      <c r="D60" s="34"/>
    </row>
    <row r="61">
      <c r="D61" s="34"/>
    </row>
    <row r="62">
      <c r="D62" s="34"/>
    </row>
    <row r="63">
      <c r="D63" s="34"/>
    </row>
    <row r="64">
      <c r="D64" s="34"/>
    </row>
    <row r="65">
      <c r="D65" s="34"/>
    </row>
    <row r="66">
      <c r="D66" s="34"/>
    </row>
    <row r="67">
      <c r="D67" s="34"/>
    </row>
    <row r="68">
      <c r="D68" s="34"/>
    </row>
    <row r="69">
      <c r="D69" s="34"/>
    </row>
    <row r="70">
      <c r="D70" s="34"/>
    </row>
    <row r="71">
      <c r="D71" s="34"/>
    </row>
    <row r="72">
      <c r="D72" s="34"/>
    </row>
    <row r="73">
      <c r="D73" s="34"/>
    </row>
    <row r="74">
      <c r="D74" s="34"/>
    </row>
    <row r="75">
      <c r="D75" s="34"/>
    </row>
    <row r="76">
      <c r="D76" s="34"/>
    </row>
    <row r="77">
      <c r="D77" s="34"/>
    </row>
    <row r="78">
      <c r="D78" s="34"/>
    </row>
    <row r="79">
      <c r="D79" s="34"/>
    </row>
    <row r="80">
      <c r="D80" s="34"/>
    </row>
    <row r="81">
      <c r="D81" s="34"/>
    </row>
    <row r="82">
      <c r="D82" s="34"/>
    </row>
    <row r="83">
      <c r="D83" s="34"/>
    </row>
    <row r="84">
      <c r="D84" s="34"/>
    </row>
    <row r="85">
      <c r="D85" s="34"/>
    </row>
    <row r="86">
      <c r="D86" s="34"/>
    </row>
    <row r="87">
      <c r="D87" s="34"/>
    </row>
    <row r="88">
      <c r="D88" s="34"/>
    </row>
    <row r="89">
      <c r="D89" s="34"/>
    </row>
    <row r="90">
      <c r="D90" s="34"/>
    </row>
    <row r="91">
      <c r="D91" s="34"/>
    </row>
    <row r="92">
      <c r="D92" s="34"/>
    </row>
    <row r="93">
      <c r="D93" s="34"/>
    </row>
    <row r="94">
      <c r="D94" s="34"/>
    </row>
    <row r="95">
      <c r="D95" s="34"/>
    </row>
    <row r="96">
      <c r="D96" s="34"/>
    </row>
    <row r="97">
      <c r="D97" s="34"/>
    </row>
    <row r="98">
      <c r="D98" s="34"/>
    </row>
    <row r="99">
      <c r="D99" s="34"/>
    </row>
    <row r="100">
      <c r="D100" s="34"/>
    </row>
    <row r="101">
      <c r="D101" s="34"/>
    </row>
    <row r="102">
      <c r="D102" s="34"/>
    </row>
    <row r="103">
      <c r="D103" s="34"/>
    </row>
    <row r="104">
      <c r="D104" s="34"/>
    </row>
    <row r="105">
      <c r="D105" s="34"/>
    </row>
    <row r="106">
      <c r="D106" s="34"/>
    </row>
    <row r="107">
      <c r="D107" s="34"/>
    </row>
    <row r="108">
      <c r="D108" s="34"/>
    </row>
    <row r="109">
      <c r="D109" s="34"/>
    </row>
    <row r="110">
      <c r="D110" s="34"/>
    </row>
    <row r="111">
      <c r="D111" s="34"/>
    </row>
    <row r="112">
      <c r="D112" s="34"/>
    </row>
    <row r="113">
      <c r="D113" s="34"/>
    </row>
    <row r="114">
      <c r="D114" s="34"/>
    </row>
    <row r="115">
      <c r="D115" s="34"/>
    </row>
    <row r="116">
      <c r="D116" s="34"/>
    </row>
    <row r="117">
      <c r="D117" s="34"/>
    </row>
    <row r="118">
      <c r="D118" s="34"/>
    </row>
    <row r="119">
      <c r="D119" s="34"/>
    </row>
    <row r="120">
      <c r="D120" s="34"/>
    </row>
    <row r="121">
      <c r="D121" s="34"/>
    </row>
    <row r="122">
      <c r="D122" s="34"/>
    </row>
    <row r="123">
      <c r="D123" s="34"/>
    </row>
    <row r="124">
      <c r="D124" s="34"/>
    </row>
    <row r="125">
      <c r="D125" s="34"/>
    </row>
    <row r="126">
      <c r="D126" s="34"/>
    </row>
    <row r="127">
      <c r="D127" s="34"/>
    </row>
    <row r="128">
      <c r="D128" s="34"/>
    </row>
    <row r="129">
      <c r="D129" s="34"/>
    </row>
    <row r="130">
      <c r="D130" s="34"/>
    </row>
    <row r="131">
      <c r="D131" s="34"/>
    </row>
    <row r="132">
      <c r="D132" s="34"/>
    </row>
    <row r="133">
      <c r="D133" s="34"/>
    </row>
    <row r="134">
      <c r="D134" s="34"/>
    </row>
    <row r="135">
      <c r="D135" s="34"/>
    </row>
    <row r="136">
      <c r="D136" s="34"/>
    </row>
    <row r="137">
      <c r="D137" s="34"/>
    </row>
    <row r="138">
      <c r="D138" s="34"/>
    </row>
    <row r="139">
      <c r="D139" s="34"/>
    </row>
    <row r="140">
      <c r="D140" s="34"/>
    </row>
    <row r="141">
      <c r="D141" s="34"/>
    </row>
    <row r="142">
      <c r="D142" s="34"/>
    </row>
    <row r="143">
      <c r="D143" s="34"/>
    </row>
    <row r="144">
      <c r="D144" s="34"/>
    </row>
    <row r="145">
      <c r="D145" s="34"/>
    </row>
    <row r="146">
      <c r="D146" s="34"/>
    </row>
    <row r="147">
      <c r="D147" s="34"/>
    </row>
    <row r="148">
      <c r="D148" s="34"/>
    </row>
    <row r="149">
      <c r="D149" s="34"/>
    </row>
    <row r="150">
      <c r="D150" s="34"/>
    </row>
    <row r="151">
      <c r="D151" s="34"/>
    </row>
    <row r="152">
      <c r="D152" s="34"/>
    </row>
    <row r="153">
      <c r="D153" s="34"/>
    </row>
    <row r="154">
      <c r="D154" s="34"/>
    </row>
    <row r="155">
      <c r="D155" s="34"/>
    </row>
    <row r="156">
      <c r="D156" s="34"/>
    </row>
    <row r="157">
      <c r="D157" s="34"/>
    </row>
    <row r="158">
      <c r="D158" s="34"/>
    </row>
    <row r="159">
      <c r="D159" s="34"/>
    </row>
    <row r="160">
      <c r="D160" s="34"/>
    </row>
    <row r="161">
      <c r="D161" s="34"/>
    </row>
    <row r="162">
      <c r="D162" s="34"/>
    </row>
    <row r="163">
      <c r="D163" s="34"/>
    </row>
    <row r="164">
      <c r="D164" s="34"/>
    </row>
    <row r="165">
      <c r="D165" s="34"/>
    </row>
    <row r="166">
      <c r="D166" s="34"/>
    </row>
    <row r="167">
      <c r="D167" s="34"/>
    </row>
    <row r="168">
      <c r="D168" s="34"/>
    </row>
    <row r="169">
      <c r="D169" s="34"/>
    </row>
    <row r="170">
      <c r="D170" s="34"/>
    </row>
    <row r="171">
      <c r="D171" s="34"/>
    </row>
    <row r="172">
      <c r="D172" s="34"/>
    </row>
    <row r="173">
      <c r="D173" s="34"/>
    </row>
    <row r="174">
      <c r="D174" s="34"/>
    </row>
    <row r="175">
      <c r="D175" s="34"/>
    </row>
    <row r="176">
      <c r="D176" s="34"/>
    </row>
    <row r="177">
      <c r="D177" s="34"/>
    </row>
    <row r="178">
      <c r="D178" s="34"/>
    </row>
    <row r="179">
      <c r="D179" s="34"/>
    </row>
    <row r="180">
      <c r="D180" s="34"/>
    </row>
    <row r="181">
      <c r="D181" s="34"/>
    </row>
    <row r="182">
      <c r="D182" s="34"/>
    </row>
    <row r="183">
      <c r="D183" s="34"/>
    </row>
    <row r="184">
      <c r="D184" s="34"/>
    </row>
    <row r="185">
      <c r="D185" s="34"/>
    </row>
    <row r="186">
      <c r="D186" s="34"/>
    </row>
    <row r="187">
      <c r="D187" s="34"/>
    </row>
    <row r="188">
      <c r="D188" s="34"/>
    </row>
    <row r="189">
      <c r="D189" s="34"/>
    </row>
    <row r="190">
      <c r="D190" s="34"/>
    </row>
    <row r="191">
      <c r="D191" s="34"/>
    </row>
    <row r="192">
      <c r="D192" s="34"/>
    </row>
    <row r="193">
      <c r="D193" s="34"/>
    </row>
    <row r="194">
      <c r="D194" s="34"/>
    </row>
    <row r="195">
      <c r="D195" s="34"/>
    </row>
    <row r="196">
      <c r="D196" s="34"/>
    </row>
    <row r="197">
      <c r="D197" s="34"/>
    </row>
    <row r="198">
      <c r="D198" s="34"/>
    </row>
    <row r="199">
      <c r="D199" s="34"/>
    </row>
    <row r="200">
      <c r="D200" s="34"/>
    </row>
    <row r="201">
      <c r="D201" s="34"/>
    </row>
    <row r="202">
      <c r="D202" s="34"/>
    </row>
    <row r="203">
      <c r="D203" s="34"/>
    </row>
    <row r="204">
      <c r="D204" s="34"/>
    </row>
    <row r="205">
      <c r="D205" s="34"/>
    </row>
    <row r="206">
      <c r="D206" s="34"/>
    </row>
    <row r="207">
      <c r="D207" s="34"/>
    </row>
    <row r="208">
      <c r="D208" s="34"/>
    </row>
    <row r="209">
      <c r="D209" s="34"/>
    </row>
    <row r="210">
      <c r="D210" s="34"/>
    </row>
    <row r="211">
      <c r="D211" s="34"/>
    </row>
    <row r="212">
      <c r="D212" s="34"/>
    </row>
    <row r="213">
      <c r="D213" s="34"/>
    </row>
    <row r="214">
      <c r="D214" s="34"/>
    </row>
    <row r="215">
      <c r="D215" s="34"/>
    </row>
    <row r="216">
      <c r="D216" s="34"/>
    </row>
    <row r="217">
      <c r="D217" s="34"/>
    </row>
    <row r="218">
      <c r="D218" s="34"/>
    </row>
    <row r="219">
      <c r="D219" s="34"/>
    </row>
    <row r="220">
      <c r="D220" s="34"/>
    </row>
    <row r="221">
      <c r="D221" s="34"/>
    </row>
    <row r="222">
      <c r="D222" s="34"/>
    </row>
    <row r="223">
      <c r="D223" s="34"/>
    </row>
    <row r="224">
      <c r="D224" s="34"/>
    </row>
    <row r="225">
      <c r="D225" s="34"/>
    </row>
    <row r="226">
      <c r="D226" s="34"/>
    </row>
    <row r="227">
      <c r="D227" s="34"/>
    </row>
    <row r="228">
      <c r="D228" s="34"/>
    </row>
    <row r="229">
      <c r="D229" s="34"/>
    </row>
    <row r="230">
      <c r="D230" s="34"/>
    </row>
    <row r="231">
      <c r="D231" s="34"/>
    </row>
    <row r="232">
      <c r="D232" s="34"/>
    </row>
    <row r="233">
      <c r="D233" s="34"/>
    </row>
    <row r="234">
      <c r="D234" s="34"/>
    </row>
    <row r="235">
      <c r="D235" s="34"/>
    </row>
    <row r="236">
      <c r="D236" s="34"/>
    </row>
    <row r="237">
      <c r="D237" s="34"/>
    </row>
    <row r="238">
      <c r="D238" s="34"/>
    </row>
    <row r="239">
      <c r="D239" s="34"/>
    </row>
    <row r="240">
      <c r="D240" s="34"/>
    </row>
    <row r="241">
      <c r="D241" s="34"/>
    </row>
    <row r="242">
      <c r="D242" s="34"/>
    </row>
    <row r="243">
      <c r="D243" s="34"/>
    </row>
    <row r="244">
      <c r="D244" s="34"/>
    </row>
    <row r="245">
      <c r="D245" s="34"/>
    </row>
    <row r="246">
      <c r="D246" s="34"/>
    </row>
    <row r="247">
      <c r="D247" s="34"/>
    </row>
    <row r="248">
      <c r="D248" s="34"/>
    </row>
    <row r="249">
      <c r="D249" s="34"/>
    </row>
    <row r="250">
      <c r="D250" s="34"/>
    </row>
    <row r="251">
      <c r="D251" s="34"/>
    </row>
    <row r="252">
      <c r="D252" s="34"/>
    </row>
    <row r="253">
      <c r="D253" s="34"/>
    </row>
    <row r="254">
      <c r="D254" s="34"/>
    </row>
    <row r="255">
      <c r="D255" s="34"/>
    </row>
    <row r="256">
      <c r="D256" s="34"/>
    </row>
    <row r="257">
      <c r="D257" s="34"/>
    </row>
    <row r="258">
      <c r="D258" s="34"/>
    </row>
    <row r="259">
      <c r="D259" s="34"/>
    </row>
    <row r="260">
      <c r="D260" s="34"/>
    </row>
    <row r="261">
      <c r="D261" s="34"/>
    </row>
    <row r="262">
      <c r="D262" s="34"/>
    </row>
    <row r="263">
      <c r="D263" s="34"/>
    </row>
    <row r="264">
      <c r="D264" s="34"/>
    </row>
    <row r="265">
      <c r="D265" s="34"/>
    </row>
    <row r="266">
      <c r="D266" s="34"/>
    </row>
    <row r="267">
      <c r="D267" s="34"/>
    </row>
    <row r="268">
      <c r="D268" s="34"/>
    </row>
    <row r="269">
      <c r="D269" s="34"/>
    </row>
    <row r="270">
      <c r="D270" s="34"/>
    </row>
    <row r="271">
      <c r="D271" s="34"/>
    </row>
    <row r="272">
      <c r="D272" s="34"/>
    </row>
    <row r="273">
      <c r="D273" s="34"/>
    </row>
    <row r="274">
      <c r="D274" s="34"/>
    </row>
    <row r="275">
      <c r="D275" s="34"/>
    </row>
    <row r="276">
      <c r="D276" s="34"/>
    </row>
    <row r="277">
      <c r="D277" s="34"/>
    </row>
    <row r="278">
      <c r="D278" s="34"/>
    </row>
    <row r="279">
      <c r="D279" s="34"/>
    </row>
    <row r="280">
      <c r="D280" s="34"/>
    </row>
    <row r="281">
      <c r="D281" s="34"/>
    </row>
    <row r="282">
      <c r="D282" s="34"/>
    </row>
    <row r="283">
      <c r="D283" s="34"/>
    </row>
    <row r="284">
      <c r="D284" s="34"/>
    </row>
    <row r="285">
      <c r="D285" s="34"/>
    </row>
    <row r="286">
      <c r="D286" s="34"/>
    </row>
    <row r="287">
      <c r="D287" s="34"/>
    </row>
    <row r="288">
      <c r="D288" s="34"/>
    </row>
    <row r="289">
      <c r="D289" s="34"/>
    </row>
    <row r="290">
      <c r="D290" s="34"/>
    </row>
    <row r="291">
      <c r="D291" s="34"/>
    </row>
    <row r="292">
      <c r="D292" s="34"/>
    </row>
    <row r="293">
      <c r="D293" s="34"/>
    </row>
    <row r="294">
      <c r="D294" s="34"/>
    </row>
    <row r="295">
      <c r="D295" s="34"/>
    </row>
    <row r="296">
      <c r="D296" s="34"/>
    </row>
    <row r="297">
      <c r="D297" s="34"/>
    </row>
    <row r="298">
      <c r="D298" s="34"/>
    </row>
    <row r="299">
      <c r="D299" s="34"/>
    </row>
    <row r="300">
      <c r="D300" s="34"/>
    </row>
    <row r="301">
      <c r="D301" s="34"/>
    </row>
    <row r="302">
      <c r="D302" s="34"/>
    </row>
    <row r="303">
      <c r="D303" s="34"/>
    </row>
    <row r="304">
      <c r="D304" s="34"/>
    </row>
    <row r="305">
      <c r="D305" s="34"/>
    </row>
    <row r="306">
      <c r="D306" s="34"/>
    </row>
    <row r="307">
      <c r="D307" s="34"/>
    </row>
    <row r="308">
      <c r="D308" s="34"/>
    </row>
    <row r="309">
      <c r="D309" s="34"/>
    </row>
    <row r="310">
      <c r="D310" s="34"/>
    </row>
    <row r="311">
      <c r="D311" s="34"/>
    </row>
    <row r="312">
      <c r="D312" s="34"/>
    </row>
    <row r="313">
      <c r="D313" s="34"/>
    </row>
    <row r="314">
      <c r="D314" s="34"/>
    </row>
    <row r="315">
      <c r="D315" s="34"/>
    </row>
    <row r="316">
      <c r="D316" s="34"/>
    </row>
    <row r="317">
      <c r="D317" s="34"/>
    </row>
    <row r="318">
      <c r="D318" s="34"/>
    </row>
    <row r="319">
      <c r="D319" s="34"/>
    </row>
    <row r="320">
      <c r="D320" s="34"/>
    </row>
    <row r="321">
      <c r="D321" s="34"/>
    </row>
    <row r="322">
      <c r="D322" s="34"/>
    </row>
    <row r="323">
      <c r="D323" s="34"/>
    </row>
    <row r="324">
      <c r="D324" s="34"/>
    </row>
    <row r="325">
      <c r="D325" s="34"/>
    </row>
    <row r="326">
      <c r="D326" s="34"/>
    </row>
    <row r="327">
      <c r="D327" s="34"/>
    </row>
    <row r="328">
      <c r="D328" s="34"/>
    </row>
    <row r="329">
      <c r="D329" s="34"/>
    </row>
    <row r="330">
      <c r="D330" s="34"/>
    </row>
    <row r="331">
      <c r="D331" s="34"/>
    </row>
    <row r="332">
      <c r="D332" s="34"/>
    </row>
    <row r="333">
      <c r="D333" s="34"/>
    </row>
    <row r="334">
      <c r="D334" s="34"/>
    </row>
    <row r="335">
      <c r="D335" s="34"/>
    </row>
    <row r="336">
      <c r="D336" s="34"/>
    </row>
    <row r="337">
      <c r="D337" s="34"/>
    </row>
    <row r="338">
      <c r="D338" s="34"/>
    </row>
    <row r="339">
      <c r="D339" s="34"/>
    </row>
    <row r="340">
      <c r="D340" s="34"/>
    </row>
    <row r="341">
      <c r="D341" s="34"/>
    </row>
    <row r="342">
      <c r="D342" s="34"/>
    </row>
    <row r="343">
      <c r="D343" s="34"/>
    </row>
    <row r="344">
      <c r="D344" s="34"/>
    </row>
    <row r="345">
      <c r="D345" s="34"/>
    </row>
    <row r="346">
      <c r="D346" s="34"/>
    </row>
    <row r="347">
      <c r="D347" s="34"/>
    </row>
    <row r="348">
      <c r="D348" s="34"/>
    </row>
    <row r="349">
      <c r="D349" s="34"/>
    </row>
    <row r="350">
      <c r="D350" s="34"/>
    </row>
    <row r="351">
      <c r="D351" s="34"/>
    </row>
    <row r="352">
      <c r="D352" s="34"/>
    </row>
    <row r="353">
      <c r="D353" s="34"/>
    </row>
    <row r="354">
      <c r="D354" s="34"/>
    </row>
    <row r="355">
      <c r="D355" s="34"/>
    </row>
    <row r="356">
      <c r="D356" s="34"/>
    </row>
    <row r="357">
      <c r="D357" s="34"/>
    </row>
    <row r="358">
      <c r="D358" s="34"/>
    </row>
    <row r="359">
      <c r="D359" s="34"/>
    </row>
    <row r="360">
      <c r="D360" s="34"/>
    </row>
    <row r="361">
      <c r="D361" s="34"/>
    </row>
    <row r="362">
      <c r="D362" s="34"/>
    </row>
    <row r="363">
      <c r="D363" s="34"/>
    </row>
    <row r="364">
      <c r="D364" s="34"/>
    </row>
    <row r="365">
      <c r="D365" s="34"/>
    </row>
    <row r="366">
      <c r="D366" s="34"/>
    </row>
    <row r="367">
      <c r="D367" s="34"/>
    </row>
    <row r="368">
      <c r="D368" s="34"/>
    </row>
    <row r="369">
      <c r="D369" s="34"/>
    </row>
    <row r="370">
      <c r="D370" s="34"/>
    </row>
    <row r="371">
      <c r="D371" s="34"/>
    </row>
    <row r="372">
      <c r="D372" s="34"/>
    </row>
    <row r="373">
      <c r="D373" s="34"/>
    </row>
    <row r="374">
      <c r="D374" s="34"/>
    </row>
    <row r="375">
      <c r="D375" s="34"/>
    </row>
    <row r="376">
      <c r="D376" s="34"/>
    </row>
    <row r="377">
      <c r="D377" s="34"/>
    </row>
    <row r="378">
      <c r="D378" s="34"/>
    </row>
    <row r="379">
      <c r="D379" s="34"/>
    </row>
    <row r="380">
      <c r="D380" s="34"/>
    </row>
    <row r="381">
      <c r="D381" s="34"/>
    </row>
    <row r="382">
      <c r="D382" s="34"/>
    </row>
    <row r="383">
      <c r="D383" s="34"/>
    </row>
    <row r="384">
      <c r="D384" s="34"/>
    </row>
    <row r="385">
      <c r="D385" s="34"/>
    </row>
    <row r="386">
      <c r="D386" s="34"/>
    </row>
    <row r="387">
      <c r="D387" s="34"/>
    </row>
    <row r="388">
      <c r="D388" s="34"/>
    </row>
    <row r="389">
      <c r="D389" s="34"/>
    </row>
    <row r="390">
      <c r="D390" s="34"/>
    </row>
    <row r="391">
      <c r="D391" s="34"/>
    </row>
    <row r="392">
      <c r="D392" s="34"/>
    </row>
    <row r="393">
      <c r="D393" s="34"/>
    </row>
    <row r="394">
      <c r="D394" s="34"/>
    </row>
    <row r="395">
      <c r="D395" s="34"/>
    </row>
    <row r="396">
      <c r="D396" s="34"/>
    </row>
    <row r="397">
      <c r="D397" s="34"/>
    </row>
    <row r="398">
      <c r="D398" s="34"/>
    </row>
    <row r="399">
      <c r="D399" s="34"/>
    </row>
    <row r="400">
      <c r="D400" s="34"/>
    </row>
    <row r="401">
      <c r="D401" s="34"/>
    </row>
    <row r="402">
      <c r="D402" s="34"/>
    </row>
    <row r="403">
      <c r="D403" s="34"/>
    </row>
    <row r="404">
      <c r="D404" s="34"/>
    </row>
    <row r="405">
      <c r="D405" s="34"/>
    </row>
    <row r="406">
      <c r="D406" s="34"/>
    </row>
    <row r="407">
      <c r="D407" s="34"/>
    </row>
    <row r="408">
      <c r="D408" s="34"/>
    </row>
    <row r="409">
      <c r="D409" s="34"/>
    </row>
    <row r="410">
      <c r="D410" s="34"/>
    </row>
    <row r="411">
      <c r="D411" s="34"/>
    </row>
    <row r="412">
      <c r="D412" s="34"/>
    </row>
    <row r="413">
      <c r="D413" s="34"/>
    </row>
    <row r="414">
      <c r="D414" s="34"/>
    </row>
    <row r="415">
      <c r="D415" s="34"/>
    </row>
    <row r="416">
      <c r="D416" s="34"/>
    </row>
    <row r="417">
      <c r="D417" s="34"/>
    </row>
    <row r="418">
      <c r="D418" s="34"/>
    </row>
    <row r="419">
      <c r="D419" s="34"/>
    </row>
    <row r="420">
      <c r="D420" s="34"/>
    </row>
    <row r="421">
      <c r="D421" s="34"/>
    </row>
    <row r="422">
      <c r="D422" s="34"/>
    </row>
    <row r="423">
      <c r="D423" s="34"/>
    </row>
    <row r="424">
      <c r="D424" s="34"/>
    </row>
    <row r="425">
      <c r="D425" s="34"/>
    </row>
    <row r="426">
      <c r="D426" s="34"/>
    </row>
    <row r="427">
      <c r="D427" s="34"/>
    </row>
    <row r="428">
      <c r="D428" s="34"/>
    </row>
    <row r="429">
      <c r="D429" s="34"/>
    </row>
    <row r="430">
      <c r="D430" s="34"/>
    </row>
    <row r="431">
      <c r="D431" s="34"/>
    </row>
    <row r="432">
      <c r="D432" s="34"/>
    </row>
    <row r="433">
      <c r="D433" s="34"/>
    </row>
    <row r="434">
      <c r="D434" s="34"/>
    </row>
    <row r="435">
      <c r="D435" s="34"/>
    </row>
    <row r="436">
      <c r="D436" s="34"/>
    </row>
    <row r="437">
      <c r="D437" s="34"/>
    </row>
    <row r="438">
      <c r="D438" s="34"/>
    </row>
    <row r="439">
      <c r="D439" s="34"/>
    </row>
    <row r="440">
      <c r="D440" s="34"/>
    </row>
    <row r="441">
      <c r="D441" s="34"/>
    </row>
    <row r="442">
      <c r="D442" s="34"/>
    </row>
    <row r="443">
      <c r="D443" s="34"/>
    </row>
    <row r="444">
      <c r="D444" s="34"/>
    </row>
    <row r="445">
      <c r="D445" s="34"/>
    </row>
    <row r="446">
      <c r="D446" s="34"/>
    </row>
    <row r="447">
      <c r="D447" s="34"/>
    </row>
    <row r="448">
      <c r="D448" s="34"/>
    </row>
    <row r="449">
      <c r="D449" s="34"/>
    </row>
    <row r="450">
      <c r="D450" s="34"/>
    </row>
    <row r="451">
      <c r="D451" s="34"/>
    </row>
    <row r="452">
      <c r="D452" s="34"/>
    </row>
    <row r="453">
      <c r="D453" s="34"/>
    </row>
    <row r="454">
      <c r="D454" s="34"/>
    </row>
    <row r="455">
      <c r="D455" s="34"/>
    </row>
    <row r="456">
      <c r="D456" s="34"/>
    </row>
    <row r="457">
      <c r="D457" s="34"/>
    </row>
    <row r="458">
      <c r="D458" s="34"/>
    </row>
    <row r="459">
      <c r="D459" s="34"/>
    </row>
    <row r="460">
      <c r="D460" s="34"/>
    </row>
    <row r="461">
      <c r="D461" s="34"/>
    </row>
    <row r="462">
      <c r="D462" s="34"/>
    </row>
    <row r="463">
      <c r="D463" s="34"/>
    </row>
    <row r="464">
      <c r="D464" s="34"/>
    </row>
    <row r="465">
      <c r="D465" s="34"/>
    </row>
    <row r="466">
      <c r="D466" s="34"/>
    </row>
    <row r="467">
      <c r="D467" s="34"/>
    </row>
    <row r="468">
      <c r="D468" s="34"/>
    </row>
    <row r="469">
      <c r="D469" s="34"/>
    </row>
    <row r="470">
      <c r="D470" s="34"/>
    </row>
    <row r="471">
      <c r="D471" s="34"/>
    </row>
    <row r="472">
      <c r="D472" s="34"/>
    </row>
    <row r="473">
      <c r="D473" s="34"/>
    </row>
    <row r="474">
      <c r="D474" s="34"/>
    </row>
    <row r="475">
      <c r="D475" s="34"/>
    </row>
    <row r="476">
      <c r="D476" s="34"/>
    </row>
    <row r="477">
      <c r="D477" s="34"/>
    </row>
    <row r="478">
      <c r="D478" s="34"/>
    </row>
    <row r="479">
      <c r="D479" s="34"/>
    </row>
    <row r="480">
      <c r="D480" s="34"/>
    </row>
    <row r="481">
      <c r="D481" s="34"/>
    </row>
    <row r="482">
      <c r="D482" s="34"/>
    </row>
    <row r="483">
      <c r="D483" s="34"/>
    </row>
    <row r="484">
      <c r="D484" s="34"/>
    </row>
    <row r="485">
      <c r="D485" s="34"/>
    </row>
    <row r="486">
      <c r="D486" s="34"/>
    </row>
    <row r="487">
      <c r="D487" s="34"/>
    </row>
    <row r="488">
      <c r="D488" s="34"/>
    </row>
    <row r="489">
      <c r="D489" s="34"/>
    </row>
    <row r="490">
      <c r="D490" s="34"/>
    </row>
    <row r="491">
      <c r="D491" s="34"/>
    </row>
    <row r="492">
      <c r="D492" s="34"/>
    </row>
    <row r="493">
      <c r="D493" s="34"/>
    </row>
    <row r="494">
      <c r="D494" s="34"/>
    </row>
    <row r="495">
      <c r="D495" s="34"/>
    </row>
    <row r="496">
      <c r="D496" s="34"/>
    </row>
    <row r="497">
      <c r="D497" s="34"/>
    </row>
    <row r="498">
      <c r="D498" s="34"/>
    </row>
    <row r="499">
      <c r="D499" s="34"/>
    </row>
    <row r="500">
      <c r="D500" s="34"/>
    </row>
    <row r="501">
      <c r="D501" s="34"/>
    </row>
    <row r="502">
      <c r="D502" s="34"/>
    </row>
    <row r="503">
      <c r="D503" s="34"/>
    </row>
    <row r="504">
      <c r="D504" s="34"/>
    </row>
    <row r="505">
      <c r="D505" s="34"/>
    </row>
    <row r="506">
      <c r="D506" s="34"/>
    </row>
    <row r="507">
      <c r="D507" s="34"/>
    </row>
    <row r="508">
      <c r="D508" s="34"/>
    </row>
    <row r="509">
      <c r="D509" s="34"/>
    </row>
    <row r="510">
      <c r="D510" s="34"/>
    </row>
    <row r="511">
      <c r="D511" s="34"/>
    </row>
    <row r="512">
      <c r="D512" s="34"/>
    </row>
    <row r="513">
      <c r="D513" s="34"/>
    </row>
    <row r="514">
      <c r="D514" s="34"/>
    </row>
    <row r="515">
      <c r="D515" s="34"/>
    </row>
    <row r="516">
      <c r="D516" s="34"/>
    </row>
    <row r="517">
      <c r="D517" s="34"/>
    </row>
    <row r="518">
      <c r="D518" s="34"/>
    </row>
    <row r="519">
      <c r="D519" s="34"/>
    </row>
    <row r="520">
      <c r="D520" s="34"/>
    </row>
    <row r="521">
      <c r="D521" s="34"/>
    </row>
    <row r="522">
      <c r="D522" s="34"/>
    </row>
    <row r="523">
      <c r="D523" s="34"/>
    </row>
    <row r="524">
      <c r="D524" s="34"/>
    </row>
    <row r="525">
      <c r="D525" s="34"/>
    </row>
    <row r="526">
      <c r="D526" s="34"/>
    </row>
    <row r="527">
      <c r="D527" s="34"/>
    </row>
    <row r="528">
      <c r="D528" s="34"/>
    </row>
    <row r="529">
      <c r="D529" s="34"/>
    </row>
    <row r="530">
      <c r="D530" s="34"/>
    </row>
    <row r="531">
      <c r="D531" s="34"/>
    </row>
    <row r="532">
      <c r="D532" s="34"/>
    </row>
    <row r="533">
      <c r="D533" s="34"/>
    </row>
    <row r="534">
      <c r="D534" s="34"/>
    </row>
    <row r="535">
      <c r="D535" s="34"/>
    </row>
    <row r="536">
      <c r="D536" s="34"/>
    </row>
    <row r="537">
      <c r="D537" s="34"/>
    </row>
    <row r="538">
      <c r="D538" s="34"/>
    </row>
    <row r="539">
      <c r="D539" s="34"/>
    </row>
    <row r="540">
      <c r="D540" s="34"/>
    </row>
    <row r="541">
      <c r="D541" s="34"/>
    </row>
    <row r="542">
      <c r="D542" s="34"/>
    </row>
    <row r="543">
      <c r="D543" s="34"/>
    </row>
    <row r="544">
      <c r="D544" s="34"/>
    </row>
    <row r="545">
      <c r="D545" s="34"/>
    </row>
    <row r="546">
      <c r="D546" s="34"/>
    </row>
    <row r="547">
      <c r="D547" s="34"/>
    </row>
    <row r="548">
      <c r="D548" s="34"/>
    </row>
    <row r="549">
      <c r="D549" s="34"/>
    </row>
    <row r="550">
      <c r="D550" s="34"/>
    </row>
    <row r="551">
      <c r="D551" s="34"/>
    </row>
    <row r="552">
      <c r="D552" s="34"/>
    </row>
    <row r="553">
      <c r="D553" s="34"/>
    </row>
    <row r="554">
      <c r="D554" s="34"/>
    </row>
    <row r="555">
      <c r="D555" s="34"/>
    </row>
    <row r="556">
      <c r="D556" s="34"/>
    </row>
    <row r="557">
      <c r="D557" s="34"/>
    </row>
    <row r="558">
      <c r="D558" s="34"/>
    </row>
    <row r="559">
      <c r="D559" s="34"/>
    </row>
    <row r="560">
      <c r="D560" s="34"/>
    </row>
    <row r="561">
      <c r="D561" s="34"/>
    </row>
    <row r="562">
      <c r="D562" s="34"/>
    </row>
    <row r="563">
      <c r="D563" s="34"/>
    </row>
    <row r="564">
      <c r="D564" s="34"/>
    </row>
    <row r="565">
      <c r="D565" s="34"/>
    </row>
    <row r="566">
      <c r="D566" s="34"/>
    </row>
    <row r="567">
      <c r="D567" s="34"/>
    </row>
    <row r="568">
      <c r="D568" s="34"/>
    </row>
    <row r="569">
      <c r="D569" s="34"/>
    </row>
    <row r="570">
      <c r="D570" s="34"/>
    </row>
    <row r="571">
      <c r="D571" s="34"/>
    </row>
    <row r="572">
      <c r="D572" s="34"/>
    </row>
    <row r="573">
      <c r="D573" s="34"/>
    </row>
    <row r="574">
      <c r="D574" s="34"/>
    </row>
    <row r="575">
      <c r="D575" s="34"/>
    </row>
    <row r="576">
      <c r="D576" s="34"/>
    </row>
    <row r="577">
      <c r="D577" s="34"/>
    </row>
    <row r="578">
      <c r="D578" s="34"/>
    </row>
    <row r="579">
      <c r="D579" s="34"/>
    </row>
    <row r="580">
      <c r="D580" s="34"/>
    </row>
    <row r="581">
      <c r="D581" s="34"/>
    </row>
    <row r="582">
      <c r="D582" s="34"/>
    </row>
    <row r="583">
      <c r="D583" s="34"/>
    </row>
    <row r="584">
      <c r="D584" s="34"/>
    </row>
    <row r="585">
      <c r="D585" s="34"/>
    </row>
    <row r="586">
      <c r="D586" s="34"/>
    </row>
    <row r="587">
      <c r="D587" s="34"/>
    </row>
    <row r="588">
      <c r="D588" s="34"/>
    </row>
    <row r="589">
      <c r="D589" s="34"/>
    </row>
    <row r="590">
      <c r="D590" s="34"/>
    </row>
    <row r="591">
      <c r="D591" s="34"/>
    </row>
    <row r="592">
      <c r="D592" s="34"/>
    </row>
    <row r="593">
      <c r="D593" s="34"/>
    </row>
    <row r="594">
      <c r="D594" s="34"/>
    </row>
    <row r="595">
      <c r="D595" s="34"/>
    </row>
    <row r="596">
      <c r="D596" s="34"/>
    </row>
    <row r="597">
      <c r="D597" s="34"/>
    </row>
    <row r="598">
      <c r="D598" s="34"/>
    </row>
    <row r="599">
      <c r="D599" s="34"/>
    </row>
    <row r="600">
      <c r="D600" s="34"/>
    </row>
    <row r="601">
      <c r="D601" s="34"/>
    </row>
    <row r="602">
      <c r="D602" s="34"/>
    </row>
    <row r="603">
      <c r="D603" s="34"/>
    </row>
    <row r="604">
      <c r="D604" s="34"/>
    </row>
    <row r="605">
      <c r="D605" s="34"/>
    </row>
    <row r="606">
      <c r="D606" s="34"/>
    </row>
    <row r="607">
      <c r="D607" s="34"/>
    </row>
    <row r="608">
      <c r="D608" s="34"/>
    </row>
    <row r="609">
      <c r="D609" s="34"/>
    </row>
    <row r="610">
      <c r="D610" s="34"/>
    </row>
    <row r="611">
      <c r="D611" s="34"/>
    </row>
    <row r="612">
      <c r="D612" s="34"/>
    </row>
    <row r="613">
      <c r="D613" s="34"/>
    </row>
    <row r="614">
      <c r="D614" s="34"/>
    </row>
    <row r="615">
      <c r="D615" s="34"/>
    </row>
    <row r="616">
      <c r="D616" s="34"/>
    </row>
    <row r="617">
      <c r="D617" s="34"/>
    </row>
    <row r="618">
      <c r="D618" s="34"/>
    </row>
    <row r="619">
      <c r="D619" s="34"/>
    </row>
    <row r="620">
      <c r="D620" s="34"/>
    </row>
    <row r="621">
      <c r="D621" s="34"/>
    </row>
    <row r="622">
      <c r="D622" s="34"/>
    </row>
    <row r="623">
      <c r="D623" s="34"/>
    </row>
    <row r="624">
      <c r="D624" s="34"/>
    </row>
    <row r="625">
      <c r="D625" s="34"/>
    </row>
    <row r="626">
      <c r="D626" s="34"/>
    </row>
    <row r="627">
      <c r="D627" s="34"/>
    </row>
    <row r="628">
      <c r="D628" s="34"/>
    </row>
    <row r="629">
      <c r="D629" s="34"/>
    </row>
    <row r="630">
      <c r="D630" s="34"/>
    </row>
    <row r="631">
      <c r="D631" s="34"/>
    </row>
    <row r="632">
      <c r="D632" s="34"/>
    </row>
    <row r="633">
      <c r="D633" s="34"/>
    </row>
    <row r="634">
      <c r="D634" s="34"/>
    </row>
    <row r="635">
      <c r="D635" s="34"/>
    </row>
    <row r="636">
      <c r="D636" s="34"/>
    </row>
    <row r="637">
      <c r="D637" s="34"/>
    </row>
    <row r="638">
      <c r="D638" s="34"/>
    </row>
    <row r="639">
      <c r="D639" s="34"/>
    </row>
    <row r="640">
      <c r="D640" s="34"/>
    </row>
    <row r="641">
      <c r="D641" s="34"/>
    </row>
    <row r="642">
      <c r="D642" s="34"/>
    </row>
    <row r="643">
      <c r="D643" s="34"/>
    </row>
    <row r="644">
      <c r="D644" s="34"/>
    </row>
    <row r="645">
      <c r="D645" s="34"/>
    </row>
    <row r="646">
      <c r="D646" s="34"/>
    </row>
    <row r="647">
      <c r="D647" s="34"/>
    </row>
    <row r="648">
      <c r="D648" s="34"/>
    </row>
    <row r="649">
      <c r="D649" s="34"/>
    </row>
    <row r="650">
      <c r="D650" s="34"/>
    </row>
    <row r="651">
      <c r="D651" s="34"/>
    </row>
    <row r="652">
      <c r="D652" s="34"/>
    </row>
    <row r="653">
      <c r="D653" s="34"/>
    </row>
    <row r="654">
      <c r="D654" s="34"/>
    </row>
    <row r="655">
      <c r="D655" s="34"/>
    </row>
    <row r="656">
      <c r="D656" s="34"/>
    </row>
    <row r="657">
      <c r="D657" s="34"/>
    </row>
    <row r="658">
      <c r="D658" s="34"/>
    </row>
    <row r="659">
      <c r="D659" s="34"/>
    </row>
    <row r="660">
      <c r="D660" s="34"/>
    </row>
    <row r="661">
      <c r="D661" s="34"/>
    </row>
    <row r="662">
      <c r="D662" s="34"/>
    </row>
    <row r="663">
      <c r="D663" s="34"/>
    </row>
    <row r="664">
      <c r="D664" s="34"/>
    </row>
    <row r="665">
      <c r="D665" s="34"/>
    </row>
    <row r="666">
      <c r="D666" s="34"/>
    </row>
    <row r="667">
      <c r="D667" s="34"/>
    </row>
    <row r="668">
      <c r="D668" s="34"/>
    </row>
    <row r="669">
      <c r="D669" s="34"/>
    </row>
    <row r="670">
      <c r="D670" s="34"/>
    </row>
    <row r="671">
      <c r="D671" s="34"/>
    </row>
    <row r="672">
      <c r="D672" s="34"/>
    </row>
    <row r="673">
      <c r="D673" s="34"/>
    </row>
    <row r="674">
      <c r="D674" s="34"/>
    </row>
    <row r="675">
      <c r="D675" s="34"/>
    </row>
    <row r="676">
      <c r="D676" s="34"/>
    </row>
    <row r="677">
      <c r="D677" s="34"/>
    </row>
    <row r="678">
      <c r="D678" s="34"/>
    </row>
    <row r="679">
      <c r="D679" s="34"/>
    </row>
    <row r="680">
      <c r="D680" s="34"/>
    </row>
    <row r="681">
      <c r="D681" s="34"/>
    </row>
    <row r="682">
      <c r="D682" s="34"/>
    </row>
    <row r="683">
      <c r="D683" s="34"/>
    </row>
    <row r="684">
      <c r="D684" s="34"/>
    </row>
    <row r="685">
      <c r="D685" s="34"/>
    </row>
    <row r="686">
      <c r="D686" s="34"/>
    </row>
    <row r="687">
      <c r="D687" s="34"/>
    </row>
    <row r="688">
      <c r="D688" s="34"/>
    </row>
    <row r="689">
      <c r="D689" s="34"/>
    </row>
    <row r="690">
      <c r="D690" s="34"/>
    </row>
    <row r="691">
      <c r="D691" s="34"/>
    </row>
    <row r="692">
      <c r="D692" s="34"/>
    </row>
    <row r="693">
      <c r="D693" s="34"/>
    </row>
    <row r="694">
      <c r="D694" s="34"/>
    </row>
    <row r="695">
      <c r="D695" s="34"/>
    </row>
    <row r="696">
      <c r="D696" s="34"/>
    </row>
    <row r="697">
      <c r="D697" s="34"/>
    </row>
    <row r="698">
      <c r="D698" s="34"/>
    </row>
    <row r="699">
      <c r="D699" s="34"/>
    </row>
    <row r="700">
      <c r="D700" s="34"/>
    </row>
    <row r="701">
      <c r="D701" s="34"/>
    </row>
    <row r="702">
      <c r="D702" s="34"/>
    </row>
    <row r="703">
      <c r="D703" s="34"/>
    </row>
    <row r="704">
      <c r="D704" s="34"/>
    </row>
    <row r="705">
      <c r="D705" s="34"/>
    </row>
    <row r="706">
      <c r="D706" s="34"/>
    </row>
    <row r="707">
      <c r="D707" s="34"/>
    </row>
    <row r="708">
      <c r="D708" s="34"/>
    </row>
    <row r="709">
      <c r="D709" s="34"/>
    </row>
    <row r="710">
      <c r="D710" s="34"/>
    </row>
    <row r="711">
      <c r="D711" s="34"/>
    </row>
    <row r="712">
      <c r="D712" s="34"/>
    </row>
    <row r="713">
      <c r="D713" s="34"/>
    </row>
    <row r="714">
      <c r="D714" s="34"/>
    </row>
    <row r="715">
      <c r="D715" s="34"/>
    </row>
    <row r="716">
      <c r="D716" s="34"/>
    </row>
    <row r="717">
      <c r="D717" s="34"/>
    </row>
    <row r="718">
      <c r="D718" s="34"/>
    </row>
    <row r="719">
      <c r="D719" s="34"/>
    </row>
    <row r="720">
      <c r="D720" s="34"/>
    </row>
    <row r="721">
      <c r="D721" s="34"/>
    </row>
    <row r="722">
      <c r="D722" s="34"/>
    </row>
    <row r="723">
      <c r="D723" s="34"/>
    </row>
    <row r="724">
      <c r="D724" s="34"/>
    </row>
    <row r="725">
      <c r="D725" s="34"/>
    </row>
    <row r="726">
      <c r="D726" s="34"/>
    </row>
    <row r="727">
      <c r="D727" s="34"/>
    </row>
    <row r="728">
      <c r="D728" s="34"/>
    </row>
    <row r="729">
      <c r="D729" s="34"/>
    </row>
    <row r="730">
      <c r="D730" s="34"/>
    </row>
    <row r="731">
      <c r="D731" s="34"/>
    </row>
    <row r="732">
      <c r="D732" s="34"/>
    </row>
    <row r="733">
      <c r="D733" s="34"/>
    </row>
    <row r="734">
      <c r="D734" s="34"/>
    </row>
    <row r="735">
      <c r="D735" s="34"/>
    </row>
    <row r="736">
      <c r="D736" s="34"/>
    </row>
    <row r="737">
      <c r="D737" s="34"/>
    </row>
    <row r="738">
      <c r="D738" s="34"/>
    </row>
    <row r="739">
      <c r="D739" s="34"/>
    </row>
    <row r="740">
      <c r="D740" s="34"/>
    </row>
    <row r="741">
      <c r="D741" s="34"/>
    </row>
    <row r="742">
      <c r="D742" s="34"/>
    </row>
    <row r="743">
      <c r="D743" s="34"/>
    </row>
    <row r="744">
      <c r="D744" s="34"/>
    </row>
    <row r="745">
      <c r="D745" s="34"/>
    </row>
    <row r="746">
      <c r="D746" s="34"/>
    </row>
    <row r="747">
      <c r="D747" s="34"/>
    </row>
    <row r="748">
      <c r="D748" s="34"/>
    </row>
    <row r="749">
      <c r="D749" s="34"/>
    </row>
    <row r="750">
      <c r="D750" s="34"/>
    </row>
    <row r="751">
      <c r="D751" s="34"/>
    </row>
    <row r="752">
      <c r="D752" s="34"/>
    </row>
    <row r="753">
      <c r="D753" s="34"/>
    </row>
    <row r="754">
      <c r="D754" s="34"/>
    </row>
    <row r="755">
      <c r="D755" s="34"/>
    </row>
    <row r="756">
      <c r="D756" s="34"/>
    </row>
    <row r="757">
      <c r="D757" s="34"/>
    </row>
    <row r="758">
      <c r="D758" s="34"/>
    </row>
    <row r="759">
      <c r="D759" s="34"/>
    </row>
    <row r="760">
      <c r="D760" s="34"/>
    </row>
    <row r="761">
      <c r="D761" s="34"/>
    </row>
    <row r="762">
      <c r="D762" s="34"/>
    </row>
    <row r="763">
      <c r="D763" s="34"/>
    </row>
    <row r="764">
      <c r="D764" s="34"/>
    </row>
    <row r="765">
      <c r="D765" s="34"/>
    </row>
    <row r="766">
      <c r="D766" s="34"/>
    </row>
    <row r="767">
      <c r="D767" s="34"/>
    </row>
    <row r="768">
      <c r="D768" s="34"/>
    </row>
    <row r="769">
      <c r="D769" s="34"/>
    </row>
    <row r="770">
      <c r="D770" s="34"/>
    </row>
    <row r="771">
      <c r="D771" s="34"/>
    </row>
    <row r="772">
      <c r="D772" s="34"/>
    </row>
    <row r="773">
      <c r="D773" s="34"/>
    </row>
    <row r="774">
      <c r="D774" s="34"/>
    </row>
    <row r="775">
      <c r="D775" s="34"/>
    </row>
    <row r="776">
      <c r="D776" s="34"/>
    </row>
    <row r="777">
      <c r="D777" s="34"/>
    </row>
    <row r="778">
      <c r="D778" s="34"/>
    </row>
    <row r="779">
      <c r="D779" s="34"/>
    </row>
    <row r="780">
      <c r="D780" s="34"/>
    </row>
    <row r="781">
      <c r="D781" s="34"/>
    </row>
    <row r="782">
      <c r="D782" s="34"/>
    </row>
    <row r="783">
      <c r="D783" s="34"/>
    </row>
    <row r="784">
      <c r="D784" s="34"/>
    </row>
    <row r="785">
      <c r="D785" s="34"/>
    </row>
    <row r="786">
      <c r="D786" s="34"/>
    </row>
    <row r="787">
      <c r="D787" s="34"/>
    </row>
    <row r="788">
      <c r="D788" s="34"/>
    </row>
    <row r="789">
      <c r="D789" s="34"/>
    </row>
    <row r="790">
      <c r="D790" s="34"/>
    </row>
    <row r="791">
      <c r="D791" s="34"/>
    </row>
    <row r="792">
      <c r="D792" s="34"/>
    </row>
    <row r="793">
      <c r="D793" s="34"/>
    </row>
    <row r="794">
      <c r="D794" s="34"/>
    </row>
    <row r="795">
      <c r="D795" s="34"/>
    </row>
    <row r="796">
      <c r="D796" s="34"/>
    </row>
    <row r="797">
      <c r="D797" s="34"/>
    </row>
    <row r="798">
      <c r="D798" s="34"/>
    </row>
    <row r="799">
      <c r="D799" s="34"/>
    </row>
    <row r="800">
      <c r="D800" s="34"/>
    </row>
    <row r="801">
      <c r="D801" s="34"/>
    </row>
    <row r="802">
      <c r="D802" s="34"/>
    </row>
    <row r="803">
      <c r="D803" s="34"/>
    </row>
    <row r="804">
      <c r="D804" s="34"/>
    </row>
    <row r="805">
      <c r="D805" s="34"/>
    </row>
    <row r="806">
      <c r="D806" s="34"/>
    </row>
    <row r="807">
      <c r="D807" s="34"/>
    </row>
    <row r="808">
      <c r="D808" s="34"/>
    </row>
    <row r="809">
      <c r="D809" s="34"/>
    </row>
    <row r="810">
      <c r="D810" s="34"/>
    </row>
    <row r="811">
      <c r="D811" s="34"/>
    </row>
    <row r="812">
      <c r="D812" s="34"/>
    </row>
    <row r="813">
      <c r="D813" s="34"/>
    </row>
    <row r="814">
      <c r="D814" s="34"/>
    </row>
    <row r="815">
      <c r="D815" s="34"/>
    </row>
    <row r="816">
      <c r="D816" s="34"/>
    </row>
    <row r="817">
      <c r="D817" s="34"/>
    </row>
    <row r="818">
      <c r="D818" s="34"/>
    </row>
    <row r="819">
      <c r="D819" s="34"/>
    </row>
    <row r="820">
      <c r="D820" s="34"/>
    </row>
    <row r="821">
      <c r="D821" s="34"/>
    </row>
    <row r="822">
      <c r="D822" s="34"/>
    </row>
    <row r="823">
      <c r="D823" s="34"/>
    </row>
    <row r="824">
      <c r="D824" s="34"/>
    </row>
    <row r="825">
      <c r="D825" s="34"/>
    </row>
    <row r="826">
      <c r="D826" s="34"/>
    </row>
    <row r="827">
      <c r="D827" s="34"/>
    </row>
    <row r="828">
      <c r="D828" s="34"/>
    </row>
    <row r="829">
      <c r="D829" s="34"/>
    </row>
    <row r="830">
      <c r="D830" s="34"/>
    </row>
    <row r="831">
      <c r="D831" s="34"/>
    </row>
    <row r="832">
      <c r="D832" s="34"/>
    </row>
    <row r="833">
      <c r="D833" s="34"/>
    </row>
    <row r="834">
      <c r="D834" s="34"/>
    </row>
    <row r="835">
      <c r="D835" s="34"/>
    </row>
    <row r="836">
      <c r="D836" s="34"/>
    </row>
    <row r="837">
      <c r="D837" s="34"/>
    </row>
    <row r="838">
      <c r="D838" s="34"/>
    </row>
    <row r="839">
      <c r="D839" s="34"/>
    </row>
    <row r="840">
      <c r="D840" s="34"/>
    </row>
    <row r="841">
      <c r="D841" s="34"/>
    </row>
    <row r="842">
      <c r="D842" s="34"/>
    </row>
    <row r="843">
      <c r="D843" s="34"/>
    </row>
    <row r="844">
      <c r="D844" s="34"/>
    </row>
    <row r="845">
      <c r="D845" s="34"/>
    </row>
    <row r="846">
      <c r="D846" s="34"/>
    </row>
    <row r="847">
      <c r="D847" s="34"/>
    </row>
    <row r="848">
      <c r="D848" s="34"/>
    </row>
    <row r="849">
      <c r="D849" s="34"/>
    </row>
    <row r="850">
      <c r="D850" s="34"/>
    </row>
    <row r="851">
      <c r="D851" s="34"/>
    </row>
    <row r="852">
      <c r="D852" s="34"/>
    </row>
    <row r="853">
      <c r="D853" s="34"/>
    </row>
    <row r="854">
      <c r="D854" s="34"/>
    </row>
    <row r="855">
      <c r="D855" s="34"/>
    </row>
    <row r="856">
      <c r="D856" s="34"/>
    </row>
    <row r="857">
      <c r="D857" s="34"/>
    </row>
    <row r="858">
      <c r="D858" s="34"/>
    </row>
    <row r="859">
      <c r="D859" s="34"/>
    </row>
    <row r="860">
      <c r="D860" s="34"/>
    </row>
    <row r="861">
      <c r="D861" s="34"/>
    </row>
    <row r="862">
      <c r="D862" s="34"/>
    </row>
    <row r="863">
      <c r="D863" s="34"/>
    </row>
    <row r="864">
      <c r="D864" s="34"/>
    </row>
    <row r="865">
      <c r="D865" s="34"/>
    </row>
    <row r="866">
      <c r="D866" s="34"/>
    </row>
    <row r="867">
      <c r="D867" s="34"/>
    </row>
    <row r="868">
      <c r="D868" s="34"/>
    </row>
    <row r="869">
      <c r="D869" s="34"/>
    </row>
    <row r="870">
      <c r="D870" s="34"/>
    </row>
    <row r="871">
      <c r="D871" s="34"/>
    </row>
    <row r="872">
      <c r="D872" s="34"/>
    </row>
    <row r="873">
      <c r="D873" s="34"/>
    </row>
    <row r="874">
      <c r="D874" s="34"/>
    </row>
    <row r="875">
      <c r="D875" s="34"/>
    </row>
    <row r="876">
      <c r="D876" s="34"/>
    </row>
    <row r="877">
      <c r="D877" s="34"/>
    </row>
    <row r="878">
      <c r="D878" s="34"/>
    </row>
    <row r="879">
      <c r="D879" s="34"/>
    </row>
    <row r="880">
      <c r="D880" s="34"/>
    </row>
    <row r="881">
      <c r="D881" s="34"/>
    </row>
    <row r="882">
      <c r="D882" s="34"/>
    </row>
    <row r="883">
      <c r="D883" s="34"/>
    </row>
    <row r="884">
      <c r="D884" s="34"/>
    </row>
    <row r="885">
      <c r="D885" s="34"/>
    </row>
    <row r="886">
      <c r="D886" s="34"/>
    </row>
    <row r="887">
      <c r="D887" s="34"/>
    </row>
    <row r="888">
      <c r="D888" s="34"/>
    </row>
    <row r="889">
      <c r="D889" s="34"/>
    </row>
    <row r="890">
      <c r="D890" s="34"/>
    </row>
    <row r="891">
      <c r="D891" s="34"/>
    </row>
    <row r="892">
      <c r="D892" s="34"/>
    </row>
    <row r="893">
      <c r="D893" s="34"/>
    </row>
    <row r="894">
      <c r="D894" s="34"/>
    </row>
    <row r="895">
      <c r="D895" s="34"/>
    </row>
    <row r="896">
      <c r="D896" s="34"/>
    </row>
    <row r="897">
      <c r="D897" s="34"/>
    </row>
    <row r="898">
      <c r="D898" s="34"/>
    </row>
    <row r="899">
      <c r="D899" s="34"/>
    </row>
    <row r="900">
      <c r="D900" s="34"/>
    </row>
    <row r="901">
      <c r="D901" s="34"/>
    </row>
    <row r="902">
      <c r="D902" s="34"/>
    </row>
    <row r="903">
      <c r="D903" s="34"/>
    </row>
    <row r="904">
      <c r="D904" s="34"/>
    </row>
    <row r="905">
      <c r="D905" s="34"/>
    </row>
    <row r="906">
      <c r="D906" s="34"/>
    </row>
    <row r="907">
      <c r="D907" s="34"/>
    </row>
    <row r="908">
      <c r="D908" s="34"/>
    </row>
    <row r="909">
      <c r="D909" s="34"/>
    </row>
    <row r="910">
      <c r="D910" s="34"/>
    </row>
    <row r="911">
      <c r="D911" s="34"/>
    </row>
    <row r="912">
      <c r="D912" s="34"/>
    </row>
    <row r="913">
      <c r="D913" s="34"/>
    </row>
    <row r="914">
      <c r="D914" s="34"/>
    </row>
    <row r="915">
      <c r="D915" s="34"/>
    </row>
    <row r="916">
      <c r="D916" s="34"/>
    </row>
    <row r="917">
      <c r="D917" s="34"/>
    </row>
    <row r="918">
      <c r="D918" s="34"/>
    </row>
    <row r="919">
      <c r="D919" s="34"/>
    </row>
    <row r="920">
      <c r="D920" s="34"/>
    </row>
    <row r="921">
      <c r="D921" s="34"/>
    </row>
    <row r="922">
      <c r="D922" s="34"/>
    </row>
    <row r="923">
      <c r="D923" s="34"/>
    </row>
    <row r="924">
      <c r="D924" s="34"/>
    </row>
    <row r="925">
      <c r="D925" s="34"/>
    </row>
    <row r="926">
      <c r="D926" s="34"/>
    </row>
    <row r="927">
      <c r="D927" s="34"/>
    </row>
    <row r="928">
      <c r="D928" s="34"/>
    </row>
    <row r="929">
      <c r="D929" s="34"/>
    </row>
    <row r="930">
      <c r="D930" s="34"/>
    </row>
    <row r="931">
      <c r="D931" s="34"/>
    </row>
    <row r="932">
      <c r="D932" s="34"/>
    </row>
    <row r="933">
      <c r="D933" s="34"/>
    </row>
    <row r="934">
      <c r="D934" s="34"/>
    </row>
    <row r="935">
      <c r="D935" s="34"/>
    </row>
    <row r="936">
      <c r="D936" s="34"/>
    </row>
    <row r="937">
      <c r="D937" s="34"/>
    </row>
    <row r="938">
      <c r="D938" s="34"/>
    </row>
    <row r="939">
      <c r="D939" s="34"/>
    </row>
    <row r="940">
      <c r="D940" s="34"/>
    </row>
    <row r="941">
      <c r="D941" s="34"/>
    </row>
    <row r="942">
      <c r="D942" s="34"/>
    </row>
    <row r="943">
      <c r="D943" s="34"/>
    </row>
    <row r="944">
      <c r="D944" s="34"/>
    </row>
    <row r="945">
      <c r="D945" s="34"/>
    </row>
    <row r="946">
      <c r="D946" s="34"/>
    </row>
    <row r="947">
      <c r="D947" s="34"/>
    </row>
    <row r="948">
      <c r="D948" s="34"/>
    </row>
    <row r="949">
      <c r="D949" s="34"/>
    </row>
    <row r="950">
      <c r="D950" s="34"/>
    </row>
    <row r="951">
      <c r="D951" s="34"/>
    </row>
    <row r="952">
      <c r="D952" s="34"/>
    </row>
    <row r="953">
      <c r="D953" s="34"/>
    </row>
    <row r="954">
      <c r="D954" s="34"/>
    </row>
    <row r="955">
      <c r="D955" s="34"/>
    </row>
    <row r="956">
      <c r="D956" s="34"/>
    </row>
    <row r="957">
      <c r="D957" s="34"/>
    </row>
    <row r="958">
      <c r="D958" s="34"/>
    </row>
    <row r="959">
      <c r="D959" s="34"/>
    </row>
    <row r="960">
      <c r="D960" s="34"/>
    </row>
    <row r="961">
      <c r="D961" s="34"/>
    </row>
    <row r="962">
      <c r="D962" s="34"/>
    </row>
    <row r="963">
      <c r="D963" s="34"/>
    </row>
    <row r="964">
      <c r="D964" s="34"/>
    </row>
    <row r="965">
      <c r="D965" s="34"/>
    </row>
    <row r="966">
      <c r="D966" s="34"/>
    </row>
    <row r="967">
      <c r="D967" s="34"/>
    </row>
    <row r="968">
      <c r="D968" s="34"/>
    </row>
    <row r="969">
      <c r="D969" s="34"/>
    </row>
    <row r="970">
      <c r="D970" s="34"/>
    </row>
    <row r="971">
      <c r="D971" s="34"/>
    </row>
    <row r="972">
      <c r="D972" s="34"/>
    </row>
    <row r="973">
      <c r="D973" s="34"/>
    </row>
    <row r="974">
      <c r="D974" s="34"/>
    </row>
    <row r="975">
      <c r="D975" s="34"/>
    </row>
    <row r="976">
      <c r="D976" s="34"/>
    </row>
    <row r="977">
      <c r="D977" s="34"/>
    </row>
    <row r="978">
      <c r="D978" s="34"/>
    </row>
    <row r="979">
      <c r="D979" s="34"/>
    </row>
    <row r="980">
      <c r="D980" s="34"/>
    </row>
    <row r="981">
      <c r="D981" s="34"/>
    </row>
    <row r="982">
      <c r="D982" s="34"/>
    </row>
    <row r="983">
      <c r="D983" s="34"/>
    </row>
    <row r="984">
      <c r="D984" s="34"/>
    </row>
    <row r="985">
      <c r="D985" s="34"/>
    </row>
    <row r="986">
      <c r="D986" s="34"/>
    </row>
    <row r="987">
      <c r="D987" s="34"/>
    </row>
    <row r="988">
      <c r="D988" s="34"/>
    </row>
    <row r="989">
      <c r="D989" s="34"/>
    </row>
    <row r="990">
      <c r="D990" s="34"/>
    </row>
    <row r="991">
      <c r="D991" s="34"/>
    </row>
    <row r="992">
      <c r="D992" s="34"/>
    </row>
    <row r="993">
      <c r="D993" s="34"/>
    </row>
    <row r="994">
      <c r="D994" s="34"/>
    </row>
    <row r="995">
      <c r="D995" s="34"/>
    </row>
    <row r="996">
      <c r="D996" s="34"/>
    </row>
    <row r="997">
      <c r="D997" s="34"/>
    </row>
    <row r="998">
      <c r="D998" s="34"/>
    </row>
    <row r="999">
      <c r="D999" s="34"/>
    </row>
    <row r="1000">
      <c r="D1000" s="34"/>
    </row>
  </sheetData>
  <mergeCells count="1">
    <mergeCell ref="A1:G1"/>
  </mergeCells>
  <drawing r:id="rId1"/>
</worksheet>
</file>