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olina\Documents\ESALQ\Graduação\2021\SEGUNDO SEMESTRE\Inventário\"/>
    </mc:Choice>
  </mc:AlternateContent>
  <bookViews>
    <workbookView xWindow="0" yWindow="0" windowWidth="20490" windowHeight="7650" tabRatio="979" firstSheet="2" activeTab="7"/>
  </bookViews>
  <sheets>
    <sheet name="Exercício 1 - Levantamento em F" sheetId="1" r:id="rId1"/>
    <sheet name="Amostr Aleatória Simples Ex1" sheetId="2" r:id="rId2"/>
    <sheet name="Estimador de Razão Ex1" sheetId="6" r:id="rId3"/>
    <sheet name="Comparação Ex1" sheetId="7" r:id="rId4"/>
    <sheet name="Exercício 2 - Inventário Urbano" sheetId="3" r:id="rId5"/>
    <sheet name="Estimador pela Amos. Al.Simples" sheetId="4" r:id="rId6"/>
    <sheet name="Estimador de Razão" sheetId="5" r:id="rId7"/>
    <sheet name="Comparação entre estimadores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<sst xmlns="http://schemas.openxmlformats.org/spreadsheetml/2006/main" count="341" uniqueCount="159">
  <si>
    <t>Utilize os dados abaixo para comparar os estimadores padrão da Amostragem Aleatória Simples com os estimadores de razão.</t>
  </si>
  <si>
    <t>Tome como variável de interesse (y) o número de árvores, e encontre o número médio de árvores por hectare com respectivo intervalo de confiança de 95%.</t>
  </si>
  <si>
    <t>Utilize como variável auxiliar (x) para o estimador de razão o tamanho da parcela.</t>
  </si>
  <si>
    <t>Encontre para ambos tipos de estimadores o tamanho de amostra necessário para erro amostral de 5% (a 95% de probabilidade)</t>
  </si>
  <si>
    <t>Parcela</t>
  </si>
  <si>
    <t>Área da Parcela (ha)</t>
  </si>
  <si>
    <t>Número de Árvores</t>
  </si>
  <si>
    <t>Árvores/Hecatre</t>
  </si>
  <si>
    <t>Primeiramente, para que possamos realizar uma Amostragem Aleatória SImples sobre o número médio de árvores</t>
  </si>
  <si>
    <t xml:space="preserve"> por hectare, precisamos primeira criar uma nova coluna na tabela com o número de árvores por hectare presente em cada parcela analisada.</t>
  </si>
  <si>
    <t>Área da Florestal</t>
  </si>
  <si>
    <t>S=</t>
  </si>
  <si>
    <t>ha</t>
  </si>
  <si>
    <t>Eixo de alinha das parcelas em faixa</t>
  </si>
  <si>
    <t>m</t>
  </si>
  <si>
    <t>Tamanho Médio de parcelas de 10m</t>
  </si>
  <si>
    <t>Número de Parcelas em faixa</t>
  </si>
  <si>
    <t>N =</t>
  </si>
  <si>
    <t>Para a Amostragem Aleatória SImples, precisamos de certas informações da floresta. Principalmente o número de parcelas em faixa, o "N".</t>
  </si>
  <si>
    <t xml:space="preserve">Agora, fazemos certas medições acerca dos valores de quantidade de árvores por hectare em cada parcela para que possamos realizar a amostragem. </t>
  </si>
  <si>
    <t xml:space="preserve">São elas; a média, a variância, o tamanho da nossa amostra, a correção para população finita, a variância da média, a estatística </t>
  </si>
  <si>
    <t>T com base no tamanho da amostra e o erro amostral, tanto em sua forma decimal quanto na forma de porcentagem</t>
  </si>
  <si>
    <t>Número de Árvores (Y)</t>
  </si>
  <si>
    <t>Média</t>
  </si>
  <si>
    <t>mu =</t>
  </si>
  <si>
    <t>árvores/ha</t>
  </si>
  <si>
    <t>Variância</t>
  </si>
  <si>
    <t>s^2 =</t>
  </si>
  <si>
    <t>Tamanho da Amostra</t>
  </si>
  <si>
    <t>n =</t>
  </si>
  <si>
    <t>Correção para Pop. Fin.</t>
  </si>
  <si>
    <t>CpPF =</t>
  </si>
  <si>
    <t xml:space="preserve">Variância da Média </t>
  </si>
  <si>
    <t>Var(mu) =</t>
  </si>
  <si>
    <t>Estatística t</t>
  </si>
  <si>
    <t>t =</t>
  </si>
  <si>
    <t>Erro Amostral</t>
  </si>
  <si>
    <t>Erro Amostral %</t>
  </si>
  <si>
    <t>%</t>
  </si>
  <si>
    <t xml:space="preserve">Por fim, tendo em vista o erro amostral presente, calculamos o V%, para podermos realizar iterações com o objetivo de acharmos a quantidade de parcelas </t>
  </si>
  <si>
    <t>necessária para que consigamos ter um erro amostral específico; nesse caso de 5%.</t>
  </si>
  <si>
    <t>E_% =</t>
  </si>
  <si>
    <t>V% =</t>
  </si>
  <si>
    <t>Iteração</t>
  </si>
  <si>
    <t>t</t>
  </si>
  <si>
    <t>n*</t>
  </si>
  <si>
    <t>Nas iterações, realizamos o cálculo inicial nos utilizando da estatística T do número de parcelas da amostra, chagando assim em um outro número de parcelas.</t>
  </si>
  <si>
    <t xml:space="preserve"> Então alteramos a estatística T para aquela do novo número de parcelas e repetimos o processo até que o cálculo com uma certa estatística T dê um número </t>
  </si>
  <si>
    <t>de parcelas que tenha a mesma estatítica T do que a usada para calculá-lo.</t>
  </si>
  <si>
    <t>Variância da Razão</t>
  </si>
  <si>
    <t>Cor. Pop. Finita =</t>
  </si>
  <si>
    <t>Var (R)=</t>
  </si>
  <si>
    <t>(árvores/hectare)²</t>
  </si>
  <si>
    <t>t=</t>
  </si>
  <si>
    <t>Erro Amostra</t>
  </si>
  <si>
    <t>Erro Amostra %</t>
  </si>
  <si>
    <t xml:space="preserve">Por fim, tendo em vista o erro amostral presente, calculamos o V%, para podermos realizar iterações com o </t>
  </si>
  <si>
    <t>objetivo de acharmos a quantidade de parcelas necessária para que consigamos ter um erro amostral específico; nesse caso de 5%.</t>
  </si>
  <si>
    <t>Tamanho de Amostra Para Erro Amostral</t>
  </si>
  <si>
    <t xml:space="preserve">Nas iterações, realizamos o cálculo inicial nos utilizando da estatística T do número de parcelas da amostra, chagando assim </t>
  </si>
  <si>
    <t>em um outro número de parcelas. Então alteramos a estatística T para aquela do novo número de parcelas e repetimos o processo</t>
  </si>
  <si>
    <t xml:space="preserve"> até que o cálculo com uma certa estatística T dê um número de parcelas que tenha a mesma estatítica T do que a usada para calculá-lo.</t>
  </si>
  <si>
    <t>Tendo feito ambos tipos de amostragem; aleatória simples e com estimador padrão, façamos agora uma comparação entre ambas.</t>
  </si>
  <si>
    <t xml:space="preserve"> Colocamos aqui a média encontrada de árvores/ha das duas formas de amostragem, a variância de tal média e o tamanho da amostra necessário </t>
  </si>
  <si>
    <t>para atingir um erro amostral de 5 %</t>
  </si>
  <si>
    <t>Estimador Padrão da Amostragem Aleatória Simples</t>
  </si>
  <si>
    <t>mu=</t>
  </si>
  <si>
    <t>Variância da Média</t>
  </si>
  <si>
    <t>Var(mu)=</t>
  </si>
  <si>
    <t>(árvores/ha)²</t>
  </si>
  <si>
    <t>Tamanho da Amostra p/ Erro de 5%</t>
  </si>
  <si>
    <t>n*=</t>
  </si>
  <si>
    <t xml:space="preserve">Tendo tais informações, calculamos agora duas razões; a razão das variâncias da média (que nos dizem) e a razão dos tamanhos </t>
  </si>
  <si>
    <t xml:space="preserve">de amostra para o erro amostral de 5% (que revela a relação dos tamanhos, qual fração o número de amostras </t>
  </si>
  <si>
    <t>que encontramos com o estimador de razão representa tendo em vista o tamanho da amostra encontrado na amostragem aleatória simples).</t>
  </si>
  <si>
    <t>Comparação</t>
  </si>
  <si>
    <t>Razão das Variâncias da Média</t>
  </si>
  <si>
    <t>Var(um_R)/Var(um) =</t>
  </si>
  <si>
    <t>Razão dos Tamanhos de Amostra p/ E=5%</t>
  </si>
  <si>
    <t>n*R/n* * 100 =</t>
  </si>
  <si>
    <t>Utilizando os dados abaixo, encontre o número total de árvores nas vias públicas do bairro utilizando o estimador de razão</t>
  </si>
  <si>
    <t>Compare as estimativas e a precisão obtida considerando duas possibilidades como variável auxiliar (x): (a) o perímetro da quadra e (b) a área da quadra.</t>
  </si>
  <si>
    <t>Encontre o tamanho de amostra necessário para erro amostral de 5% (a 95% de probabilidade) nos dois casos de variável auxiliar.</t>
  </si>
  <si>
    <t>Identificador da Quadra</t>
  </si>
  <si>
    <t>Área da Quadra em Km2</t>
  </si>
  <si>
    <t>Perímetro da Quadra em Km</t>
  </si>
  <si>
    <t>Número de Árvores na Quadra</t>
  </si>
  <si>
    <t>N° de árvore/Km</t>
  </si>
  <si>
    <t>N° de árvore/Km²</t>
  </si>
  <si>
    <t>Informações sobre o bairro:</t>
  </si>
  <si>
    <t>(i) Perímetro total das quadras no bairro = 157.907,9 m</t>
  </si>
  <si>
    <t>(ii) Área total das quadras no bairro = 5.079.953 m2</t>
  </si>
  <si>
    <t>Estimadores Padrão da Amostragem Aleatória Simples</t>
  </si>
  <si>
    <t>Número Total de Quadras</t>
  </si>
  <si>
    <t>Perímetro Total das Quadras</t>
  </si>
  <si>
    <t>m =</t>
  </si>
  <si>
    <t>Km</t>
  </si>
  <si>
    <t>Tamanho Médio das Quadras</t>
  </si>
  <si>
    <t>Área Total das Quadras</t>
  </si>
  <si>
    <t>Km²</t>
  </si>
  <si>
    <t>Número de Árvores por Quadra</t>
  </si>
  <si>
    <t>Número de Árvores por Km de Via Pública</t>
  </si>
  <si>
    <t>Número de Árvores por Km² de Via Pública</t>
  </si>
  <si>
    <t>árvores/Km</t>
  </si>
  <si>
    <t>árvores/Km²</t>
  </si>
  <si>
    <t>(árvores/Km)^2</t>
  </si>
  <si>
    <t>(árvores/Km²)^2</t>
  </si>
  <si>
    <t>Correção p/ Pop. Finita</t>
  </si>
  <si>
    <t>Correcao =</t>
  </si>
  <si>
    <t>E.A. =</t>
  </si>
  <si>
    <t>Erro Amostra l%</t>
  </si>
  <si>
    <t>E.A.% =</t>
  </si>
  <si>
    <t xml:space="preserve">V_% = </t>
  </si>
  <si>
    <t>Tau_xa =</t>
  </si>
  <si>
    <t>mu_xa =</t>
  </si>
  <si>
    <t>Tau_xb =</t>
  </si>
  <si>
    <t>mu_xb =</t>
  </si>
  <si>
    <t>A) Estimadores de Razão na Amostragem Aleatória Simples</t>
  </si>
  <si>
    <t>Quadra</t>
  </si>
  <si>
    <t>y_i^2</t>
  </si>
  <si>
    <t>Y = Número de Árvores</t>
  </si>
  <si>
    <t>Tamanho de Amostra</t>
  </si>
  <si>
    <t>Média Amostrais</t>
  </si>
  <si>
    <t>mu_y =</t>
  </si>
  <si>
    <t>arvores</t>
  </si>
  <si>
    <t>Estimador de Razão</t>
  </si>
  <si>
    <t>R =</t>
  </si>
  <si>
    <t>arvores/Km</t>
  </si>
  <si>
    <t>Variância Populacional</t>
  </si>
  <si>
    <t>Soma(y_i^2) =</t>
  </si>
  <si>
    <t>Soma(x_i^2) =</t>
  </si>
  <si>
    <t>Soma(x_i y_i) =</t>
  </si>
  <si>
    <t>s^2_R =</t>
  </si>
  <si>
    <t>Estimador do Número Médio de Árvores por Kilometro de Perímetro de Quadra</t>
  </si>
  <si>
    <t>É o próprio estimador de razão (mu_R = R)</t>
  </si>
  <si>
    <t>Correção para População Finita</t>
  </si>
  <si>
    <t>correcao =</t>
  </si>
  <si>
    <t>Variância do Estimador</t>
  </si>
  <si>
    <t>Var( R ) =</t>
  </si>
  <si>
    <t>(arvores/Km)^2</t>
  </si>
  <si>
    <t>E.A. % =</t>
  </si>
  <si>
    <t>B) Estimadores de Razão na Amostragem Aleatória Simples</t>
  </si>
  <si>
    <t>arvores/Km²</t>
  </si>
  <si>
    <t>(y_i – R xa_i)^2</t>
  </si>
  <si>
    <t>xa_i^2</t>
  </si>
  <si>
    <t>xa_i y_i</t>
  </si>
  <si>
    <t>Xa = Perímetro da Quadra (Km)</t>
  </si>
  <si>
    <t>(y_i – R xb_i)^2</t>
  </si>
  <si>
    <t>xb_i^2</t>
  </si>
  <si>
    <t>xb_i y_i</t>
  </si>
  <si>
    <t>Xb = Área da Quadra (Km²)</t>
  </si>
  <si>
    <t>Número Médio de Árvores em Vias Públicas num Bairro</t>
  </si>
  <si>
    <t>árvores/quadra</t>
  </si>
  <si>
    <t>(árvores/quadra)^2</t>
  </si>
  <si>
    <t>'n* =</t>
  </si>
  <si>
    <t>A) Estimador de Razão</t>
  </si>
  <si>
    <t>Var(mu_R) / Var(mu) * 100 =</t>
  </si>
  <si>
    <t>n*_R / n* * 100 =</t>
  </si>
  <si>
    <t>B) Estimador de Razão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</si>
</sst>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,##0_);\(#,##0\)"/>
    <numFmt numFmtId="169" formatCode="#,##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Font="1"/>
    <xf numFmtId="0" fontId="3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3" fontId="0" fillId="0" borderId="0" xfId="0" applyNumberFormat="1" applyFont="1" applyAlignment="1">
      <alignment horizontal="left"/>
    </xf>
    <xf numFmtId="168" fontId="0" fillId="0" borderId="0" xfId="0" applyNumberFormat="1" applyFont="1" applyAlignment="1">
      <alignment horizontal="left"/>
    </xf>
    <xf numFmtId="169" fontId="0" fillId="0" borderId="0" xfId="0" applyNumberFormat="1" applyFont="1" applyAlignment="1">
      <alignment horizontal="left"/>
    </xf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H27" sqref="H27"/>
    </sheetView>
  </sheetViews>
  <sheetFormatPr defaultRowHeight="15" x14ac:dyDescent="0.25"/>
  <cols>
    <col min="1" max="1" width="10.140625" customWidth="1"/>
    <col min="7" max="7" width="16.42578125" customWidth="1"/>
    <col min="8" max="8" width="19.140625" customWidth="1"/>
  </cols>
  <sheetData>
    <row r="1" spans="1:8" ht="31.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30.75" customHeight="1" x14ac:dyDescent="0.25">
      <c r="A2" s="1" t="s">
        <v>1</v>
      </c>
      <c r="B2" s="1"/>
      <c r="C2" s="1"/>
      <c r="D2" s="1"/>
      <c r="E2" s="1"/>
      <c r="F2" s="1"/>
      <c r="G2" s="1"/>
      <c r="H2" s="1"/>
    </row>
    <row r="3" spans="1:8" ht="19.5" customHeight="1" x14ac:dyDescent="0.25">
      <c r="A3" s="1" t="s">
        <v>2</v>
      </c>
      <c r="B3" s="1"/>
      <c r="C3" s="1"/>
      <c r="D3" s="1"/>
      <c r="E3" s="1"/>
      <c r="F3" s="1"/>
      <c r="G3" s="1"/>
      <c r="H3" s="1"/>
    </row>
    <row r="4" spans="1:8" ht="37.5" customHeight="1" x14ac:dyDescent="0.25">
      <c r="A4" s="1" t="s">
        <v>3</v>
      </c>
      <c r="B4" s="1"/>
      <c r="C4" s="1"/>
      <c r="D4" s="1"/>
      <c r="E4" s="1"/>
      <c r="F4" s="1"/>
      <c r="G4" s="1"/>
      <c r="H4" s="1"/>
    </row>
    <row r="6" spans="1:8" ht="45" x14ac:dyDescent="0.25">
      <c r="C6" s="2" t="s">
        <v>4</v>
      </c>
      <c r="D6" s="2" t="s">
        <v>5</v>
      </c>
      <c r="E6" s="2" t="s">
        <v>6</v>
      </c>
      <c r="F6" s="3" t="s">
        <v>7</v>
      </c>
    </row>
    <row r="7" spans="1:8" x14ac:dyDescent="0.25">
      <c r="C7" s="4">
        <v>101</v>
      </c>
      <c r="D7" s="4">
        <v>0.115</v>
      </c>
      <c r="E7" s="4">
        <v>47</v>
      </c>
      <c r="F7" s="5">
        <f>E7/D7</f>
        <v>408.695652173913</v>
      </c>
    </row>
    <row r="8" spans="1:8" x14ac:dyDescent="0.25">
      <c r="C8" s="4">
        <v>405</v>
      </c>
      <c r="D8" s="4">
        <v>0.25</v>
      </c>
      <c r="E8" s="4">
        <v>72</v>
      </c>
      <c r="F8" s="5">
        <f t="shared" ref="F8:F23" si="0">E8/D8</f>
        <v>288</v>
      </c>
    </row>
    <row r="9" spans="1:8" x14ac:dyDescent="0.25">
      <c r="C9" s="4">
        <v>408</v>
      </c>
      <c r="D9" s="4">
        <v>0.25</v>
      </c>
      <c r="E9" s="4">
        <v>83</v>
      </c>
      <c r="F9" s="5">
        <f t="shared" si="0"/>
        <v>332</v>
      </c>
    </row>
    <row r="10" spans="1:8" x14ac:dyDescent="0.25">
      <c r="C10" s="4">
        <v>410</v>
      </c>
      <c r="D10" s="4">
        <v>0.25</v>
      </c>
      <c r="E10" s="4">
        <v>95</v>
      </c>
      <c r="F10" s="5">
        <f t="shared" si="0"/>
        <v>380</v>
      </c>
    </row>
    <row r="11" spans="1:8" x14ac:dyDescent="0.25">
      <c r="C11" s="4">
        <v>412</v>
      </c>
      <c r="D11" s="4">
        <v>0.25</v>
      </c>
      <c r="E11" s="4">
        <v>105</v>
      </c>
      <c r="F11" s="5">
        <f t="shared" si="0"/>
        <v>420</v>
      </c>
    </row>
    <row r="12" spans="1:8" x14ac:dyDescent="0.25">
      <c r="C12" s="4">
        <v>413</v>
      </c>
      <c r="D12" s="4">
        <v>0.25</v>
      </c>
      <c r="E12" s="4">
        <v>108</v>
      </c>
      <c r="F12" s="5">
        <f t="shared" si="0"/>
        <v>432</v>
      </c>
    </row>
    <row r="13" spans="1:8" x14ac:dyDescent="0.25">
      <c r="C13" s="4">
        <v>415</v>
      </c>
      <c r="D13" s="4">
        <v>0.25</v>
      </c>
      <c r="E13" s="4">
        <v>60</v>
      </c>
      <c r="F13" s="5">
        <f t="shared" si="0"/>
        <v>240</v>
      </c>
    </row>
    <row r="14" spans="1:8" x14ac:dyDescent="0.25">
      <c r="C14" s="4">
        <v>416</v>
      </c>
      <c r="D14" s="4">
        <v>0.25</v>
      </c>
      <c r="E14" s="4">
        <v>91</v>
      </c>
      <c r="F14" s="5">
        <f t="shared" si="0"/>
        <v>364</v>
      </c>
    </row>
    <row r="15" spans="1:8" x14ac:dyDescent="0.25">
      <c r="C15" s="4">
        <v>417</v>
      </c>
      <c r="D15" s="4">
        <v>0.25</v>
      </c>
      <c r="E15" s="4">
        <v>83</v>
      </c>
      <c r="F15" s="5">
        <f t="shared" si="0"/>
        <v>332</v>
      </c>
    </row>
    <row r="16" spans="1:8" x14ac:dyDescent="0.25">
      <c r="C16" s="4">
        <v>401</v>
      </c>
      <c r="D16" s="4">
        <v>0.5</v>
      </c>
      <c r="E16" s="4">
        <v>158</v>
      </c>
      <c r="F16" s="5">
        <f t="shared" si="0"/>
        <v>316</v>
      </c>
    </row>
    <row r="17" spans="1:6" x14ac:dyDescent="0.25">
      <c r="C17" s="4">
        <v>403</v>
      </c>
      <c r="D17" s="4">
        <v>0.5</v>
      </c>
      <c r="E17" s="4">
        <v>121</v>
      </c>
      <c r="F17" s="5">
        <f t="shared" si="0"/>
        <v>242</v>
      </c>
    </row>
    <row r="18" spans="1:6" x14ac:dyDescent="0.25">
      <c r="C18" s="4">
        <v>404</v>
      </c>
      <c r="D18" s="4">
        <v>0.5</v>
      </c>
      <c r="E18" s="4">
        <v>120</v>
      </c>
      <c r="F18" s="5">
        <f t="shared" si="0"/>
        <v>240</v>
      </c>
    </row>
    <row r="19" spans="1:6" x14ac:dyDescent="0.25">
      <c r="C19" s="4">
        <v>406</v>
      </c>
      <c r="D19" s="4">
        <v>0.5</v>
      </c>
      <c r="E19" s="4">
        <v>171</v>
      </c>
      <c r="F19" s="5">
        <f t="shared" si="0"/>
        <v>342</v>
      </c>
    </row>
    <row r="20" spans="1:6" x14ac:dyDescent="0.25">
      <c r="C20" s="4">
        <v>407</v>
      </c>
      <c r="D20" s="4">
        <v>0.5</v>
      </c>
      <c r="E20" s="4">
        <v>143</v>
      </c>
      <c r="F20" s="5">
        <f t="shared" si="0"/>
        <v>286</v>
      </c>
    </row>
    <row r="21" spans="1:6" x14ac:dyDescent="0.25">
      <c r="C21" s="4">
        <v>409</v>
      </c>
      <c r="D21" s="4">
        <v>0.5</v>
      </c>
      <c r="E21" s="4">
        <v>166</v>
      </c>
      <c r="F21" s="5">
        <f t="shared" si="0"/>
        <v>332</v>
      </c>
    </row>
    <row r="22" spans="1:6" x14ac:dyDescent="0.25">
      <c r="C22" s="4">
        <v>411</v>
      </c>
      <c r="D22" s="4">
        <v>0.5</v>
      </c>
      <c r="E22" s="4">
        <v>192</v>
      </c>
      <c r="F22" s="5">
        <f t="shared" si="0"/>
        <v>384</v>
      </c>
    </row>
    <row r="23" spans="1:6" x14ac:dyDescent="0.25">
      <c r="C23" s="4">
        <v>414</v>
      </c>
      <c r="D23" s="4">
        <v>0.5</v>
      </c>
      <c r="E23" s="4">
        <v>170</v>
      </c>
      <c r="F23" s="6">
        <f t="shared" si="0"/>
        <v>340</v>
      </c>
    </row>
    <row r="25" spans="1:6" x14ac:dyDescent="0.25">
      <c r="A25" s="7" t="s">
        <v>8</v>
      </c>
    </row>
    <row r="26" spans="1:6" x14ac:dyDescent="0.25">
      <c r="A26" s="8" t="s">
        <v>9</v>
      </c>
    </row>
  </sheetData>
  <mergeCells count="4">
    <mergeCell ref="A1:H1"/>
    <mergeCell ref="A2:H2"/>
    <mergeCell ref="A3:H3"/>
    <mergeCell ref="A4:H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15" workbookViewId="0">
      <selection activeCell="A37" sqref="A37"/>
    </sheetView>
  </sheetViews>
  <sheetFormatPr defaultRowHeight="15" x14ac:dyDescent="0.25"/>
  <cols>
    <col min="1" max="1" width="9.28515625" customWidth="1"/>
    <col min="2" max="2" width="15.42578125" customWidth="1"/>
    <col min="3" max="3" width="18.42578125" customWidth="1"/>
  </cols>
  <sheetData>
    <row r="1" spans="1:6" x14ac:dyDescent="0.25">
      <c r="A1" s="7" t="s">
        <v>18</v>
      </c>
    </row>
    <row r="2" spans="1:6" x14ac:dyDescent="0.25">
      <c r="A2" s="7"/>
    </row>
    <row r="3" spans="1:6" x14ac:dyDescent="0.25">
      <c r="A3" s="11" t="s">
        <v>10</v>
      </c>
      <c r="B3" s="11"/>
      <c r="C3" s="12"/>
      <c r="D3" s="14" t="s">
        <v>11</v>
      </c>
      <c r="E3" s="15">
        <v>500</v>
      </c>
      <c r="F3" s="12" t="s">
        <v>12</v>
      </c>
    </row>
    <row r="4" spans="1:6" x14ac:dyDescent="0.25">
      <c r="A4" s="11" t="s">
        <v>13</v>
      </c>
      <c r="B4" s="13"/>
      <c r="C4" s="12"/>
      <c r="D4" s="12"/>
      <c r="E4" s="16">
        <v>12500</v>
      </c>
      <c r="F4" s="12" t="s">
        <v>14</v>
      </c>
    </row>
    <row r="5" spans="1:6" x14ac:dyDescent="0.25">
      <c r="A5" s="11" t="s">
        <v>15</v>
      </c>
      <c r="B5" s="13"/>
      <c r="C5" s="12"/>
      <c r="D5" s="12"/>
      <c r="E5" s="17">
        <v>0.4</v>
      </c>
      <c r="F5" s="12" t="s">
        <v>12</v>
      </c>
    </row>
    <row r="6" spans="1:6" x14ac:dyDescent="0.25">
      <c r="A6" s="11" t="s">
        <v>16</v>
      </c>
      <c r="B6" s="11"/>
      <c r="C6" s="12"/>
      <c r="D6" s="14" t="s">
        <v>17</v>
      </c>
      <c r="E6" s="16">
        <v>1250</v>
      </c>
      <c r="F6" s="12"/>
    </row>
    <row r="8" spans="1:6" x14ac:dyDescent="0.25">
      <c r="A8" s="7" t="s">
        <v>19</v>
      </c>
    </row>
    <row r="9" spans="1:6" x14ac:dyDescent="0.25">
      <c r="A9" t="s">
        <v>20</v>
      </c>
    </row>
    <row r="10" spans="1:6" x14ac:dyDescent="0.25">
      <c r="A10" t="s">
        <v>21</v>
      </c>
    </row>
    <row r="12" spans="1:6" x14ac:dyDescent="0.25">
      <c r="A12" s="9" t="s">
        <v>22</v>
      </c>
    </row>
    <row r="13" spans="1:6" x14ac:dyDescent="0.25">
      <c r="A13" t="s">
        <v>23</v>
      </c>
      <c r="C13" s="10" t="s">
        <v>24</v>
      </c>
      <c r="D13">
        <v>334.041</v>
      </c>
      <c r="E13" t="s">
        <v>25</v>
      </c>
    </row>
    <row r="14" spans="1:6" x14ac:dyDescent="0.25">
      <c r="A14" t="s">
        <v>26</v>
      </c>
      <c r="C14" s="10" t="s">
        <v>27</v>
      </c>
      <c r="D14">
        <v>3692.9640000000004</v>
      </c>
      <c r="E14" t="s">
        <v>25</v>
      </c>
    </row>
    <row r="15" spans="1:6" x14ac:dyDescent="0.25">
      <c r="A15" t="s">
        <v>28</v>
      </c>
      <c r="C15" s="10" t="s">
        <v>29</v>
      </c>
      <c r="D15">
        <v>17</v>
      </c>
    </row>
    <row r="16" spans="1:6" x14ac:dyDescent="0.25">
      <c r="A16" t="s">
        <v>30</v>
      </c>
      <c r="C16" s="10" t="s">
        <v>31</v>
      </c>
      <c r="D16">
        <v>0.98640000000000005</v>
      </c>
    </row>
    <row r="17" spans="1:5" x14ac:dyDescent="0.25">
      <c r="A17" t="s">
        <v>32</v>
      </c>
      <c r="C17" s="10" t="s">
        <v>33</v>
      </c>
      <c r="D17">
        <v>214.279</v>
      </c>
    </row>
    <row r="18" spans="1:5" x14ac:dyDescent="0.25">
      <c r="A18" t="s">
        <v>34</v>
      </c>
      <c r="C18" s="10" t="s">
        <v>35</v>
      </c>
      <c r="D18">
        <v>2.12</v>
      </c>
    </row>
    <row r="19" spans="1:5" x14ac:dyDescent="0.25">
      <c r="A19" t="s">
        <v>36</v>
      </c>
      <c r="C19" s="10"/>
      <c r="D19">
        <v>31.033136122538437</v>
      </c>
    </row>
    <row r="20" spans="1:5" x14ac:dyDescent="0.25">
      <c r="A20" t="s">
        <v>37</v>
      </c>
      <c r="C20" s="10"/>
      <c r="D20">
        <v>10</v>
      </c>
      <c r="E20" t="s">
        <v>38</v>
      </c>
    </row>
    <row r="22" spans="1:5" x14ac:dyDescent="0.25">
      <c r="A22" s="7" t="s">
        <v>39</v>
      </c>
    </row>
    <row r="23" spans="1:5" x14ac:dyDescent="0.25">
      <c r="A23" t="s">
        <v>40</v>
      </c>
    </row>
    <row r="25" spans="1:5" x14ac:dyDescent="0.25">
      <c r="A25" t="s">
        <v>41</v>
      </c>
      <c r="B25">
        <v>5</v>
      </c>
    </row>
    <row r="26" spans="1:5" x14ac:dyDescent="0.25">
      <c r="A26" t="s">
        <v>42</v>
      </c>
      <c r="B26">
        <v>18.192306398835644</v>
      </c>
    </row>
    <row r="28" spans="1:5" x14ac:dyDescent="0.25">
      <c r="A28" t="s">
        <v>43</v>
      </c>
      <c r="B28" t="s">
        <v>44</v>
      </c>
      <c r="C28" t="s">
        <v>45</v>
      </c>
    </row>
    <row r="29" spans="1:5" x14ac:dyDescent="0.25">
      <c r="A29">
        <v>1</v>
      </c>
      <c r="B29">
        <v>2.12</v>
      </c>
      <c r="C29">
        <v>1547</v>
      </c>
    </row>
    <row r="30" spans="1:5" x14ac:dyDescent="0.25">
      <c r="A30">
        <v>2</v>
      </c>
      <c r="B30">
        <v>1.96</v>
      </c>
      <c r="C30">
        <v>1323</v>
      </c>
    </row>
    <row r="31" spans="1:5" x14ac:dyDescent="0.25">
      <c r="A31">
        <v>3</v>
      </c>
      <c r="B31">
        <v>1.96</v>
      </c>
      <c r="C31">
        <v>1323</v>
      </c>
    </row>
    <row r="32" spans="1:5" x14ac:dyDescent="0.25">
      <c r="A32">
        <v>4</v>
      </c>
      <c r="B32">
        <v>1.96</v>
      </c>
      <c r="C32">
        <v>1323</v>
      </c>
    </row>
    <row r="34" spans="1:1" x14ac:dyDescent="0.25">
      <c r="A34" s="7" t="s">
        <v>46</v>
      </c>
    </row>
    <row r="35" spans="1:1" x14ac:dyDescent="0.25">
      <c r="A35" t="s">
        <v>47</v>
      </c>
    </row>
    <row r="36" spans="1:1" x14ac:dyDescent="0.25">
      <c r="A36" t="s">
        <v>48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3" workbookViewId="0">
      <selection activeCell="A25" sqref="A25"/>
    </sheetView>
  </sheetViews>
  <sheetFormatPr defaultRowHeight="15" x14ac:dyDescent="0.25"/>
  <cols>
    <col min="1" max="1" width="21.7109375" customWidth="1"/>
    <col min="2" max="2" width="16.5703125" customWidth="1"/>
  </cols>
  <sheetData>
    <row r="1" spans="1:4" x14ac:dyDescent="0.25">
      <c r="A1" t="s">
        <v>49</v>
      </c>
      <c r="B1" t="s">
        <v>50</v>
      </c>
      <c r="C1">
        <v>0.98640000000000005</v>
      </c>
    </row>
    <row r="2" spans="1:4" x14ac:dyDescent="0.25">
      <c r="B2" t="s">
        <v>51</v>
      </c>
      <c r="C2">
        <v>151.6737557919038</v>
      </c>
      <c r="D2" t="s">
        <v>52</v>
      </c>
    </row>
    <row r="4" spans="1:4" x14ac:dyDescent="0.25">
      <c r="A4" t="s">
        <v>34</v>
      </c>
      <c r="B4" t="s">
        <v>53</v>
      </c>
      <c r="C4">
        <v>2.1190000000000002</v>
      </c>
    </row>
    <row r="6" spans="1:4" x14ac:dyDescent="0.25">
      <c r="A6" t="s">
        <v>54</v>
      </c>
      <c r="C6">
        <v>26.096735101930488</v>
      </c>
      <c r="D6" t="s">
        <v>25</v>
      </c>
    </row>
    <row r="7" spans="1:4" x14ac:dyDescent="0.25">
      <c r="A7" t="s">
        <v>55</v>
      </c>
      <c r="C7">
        <v>9</v>
      </c>
      <c r="D7" t="s">
        <v>38</v>
      </c>
    </row>
    <row r="9" spans="1:4" x14ac:dyDescent="0.25">
      <c r="A9" s="7" t="s">
        <v>56</v>
      </c>
    </row>
    <row r="10" spans="1:4" x14ac:dyDescent="0.25">
      <c r="A10" t="s">
        <v>57</v>
      </c>
    </row>
    <row r="12" spans="1:4" x14ac:dyDescent="0.25">
      <c r="A12" t="s">
        <v>58</v>
      </c>
    </row>
    <row r="13" spans="1:4" x14ac:dyDescent="0.25">
      <c r="B13" t="s">
        <v>41</v>
      </c>
      <c r="C13">
        <v>5</v>
      </c>
    </row>
    <row r="14" spans="1:4" x14ac:dyDescent="0.25">
      <c r="B14" t="s">
        <v>42</v>
      </c>
      <c r="C14">
        <v>6.3001239075154745</v>
      </c>
    </row>
    <row r="16" spans="1:4" x14ac:dyDescent="0.25">
      <c r="B16" t="s">
        <v>43</v>
      </c>
      <c r="C16" t="s">
        <v>44</v>
      </c>
      <c r="D16" t="s">
        <v>45</v>
      </c>
    </row>
    <row r="17" spans="1:4" x14ac:dyDescent="0.25">
      <c r="B17">
        <v>1</v>
      </c>
      <c r="C17">
        <v>2.1190000000000002</v>
      </c>
      <c r="D17">
        <v>186</v>
      </c>
    </row>
    <row r="18" spans="1:4" x14ac:dyDescent="0.25">
      <c r="B18">
        <v>2</v>
      </c>
      <c r="C18">
        <v>2.0089999999999999</v>
      </c>
      <c r="D18">
        <v>167</v>
      </c>
    </row>
    <row r="19" spans="1:4" x14ac:dyDescent="0.25">
      <c r="B19">
        <v>3</v>
      </c>
      <c r="C19">
        <v>2.0139999999999998</v>
      </c>
      <c r="D19">
        <v>168</v>
      </c>
    </row>
    <row r="20" spans="1:4" x14ac:dyDescent="0.25">
      <c r="B20">
        <v>4</v>
      </c>
      <c r="C20">
        <v>2.0139999999999998</v>
      </c>
      <c r="D20">
        <v>168</v>
      </c>
    </row>
    <row r="22" spans="1:4" x14ac:dyDescent="0.25">
      <c r="A22" s="7" t="s">
        <v>59</v>
      </c>
    </row>
    <row r="23" spans="1:4" x14ac:dyDescent="0.25">
      <c r="A23" t="s">
        <v>60</v>
      </c>
    </row>
    <row r="24" spans="1:4" x14ac:dyDescent="0.25">
      <c r="A24" t="s">
        <v>61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L10" sqref="L10"/>
    </sheetView>
  </sheetViews>
  <sheetFormatPr defaultRowHeight="15" x14ac:dyDescent="0.25"/>
  <sheetData>
    <row r="1" spans="1:7" x14ac:dyDescent="0.25">
      <c r="A1" s="18" t="s">
        <v>6</v>
      </c>
      <c r="B1" s="18"/>
      <c r="C1" s="18"/>
      <c r="D1" s="18"/>
    </row>
    <row r="3" spans="1:7" x14ac:dyDescent="0.25">
      <c r="A3" s="7" t="s">
        <v>62</v>
      </c>
    </row>
    <row r="4" spans="1:7" x14ac:dyDescent="0.25">
      <c r="A4" t="s">
        <v>63</v>
      </c>
    </row>
    <row r="5" spans="1:7" x14ac:dyDescent="0.25">
      <c r="A5" t="s">
        <v>64</v>
      </c>
    </row>
    <row r="7" spans="1:7" s="19" customFormat="1" x14ac:dyDescent="0.25">
      <c r="A7" s="19" t="s">
        <v>65</v>
      </c>
    </row>
    <row r="8" spans="1:7" x14ac:dyDescent="0.25">
      <c r="A8" t="s">
        <v>23</v>
      </c>
      <c r="E8" t="s">
        <v>66</v>
      </c>
      <c r="F8">
        <v>334.041</v>
      </c>
      <c r="G8" t="s">
        <v>25</v>
      </c>
    </row>
    <row r="9" spans="1:7" x14ac:dyDescent="0.25">
      <c r="A9" t="s">
        <v>67</v>
      </c>
      <c r="E9" t="s">
        <v>68</v>
      </c>
      <c r="F9">
        <v>214.279</v>
      </c>
      <c r="G9" t="s">
        <v>69</v>
      </c>
    </row>
    <row r="10" spans="1:7" x14ac:dyDescent="0.25">
      <c r="A10" t="s">
        <v>70</v>
      </c>
      <c r="E10" t="s">
        <v>71</v>
      </c>
      <c r="F10">
        <v>1323</v>
      </c>
    </row>
    <row r="13" spans="1:7" s="19" customFormat="1" x14ac:dyDescent="0.25">
      <c r="A13" s="19" t="s">
        <v>65</v>
      </c>
    </row>
    <row r="14" spans="1:7" x14ac:dyDescent="0.25">
      <c r="A14" t="s">
        <v>23</v>
      </c>
      <c r="E14" t="s">
        <v>66</v>
      </c>
      <c r="F14">
        <v>324.6116107931316</v>
      </c>
      <c r="G14" t="s">
        <v>25</v>
      </c>
    </row>
    <row r="15" spans="1:7" x14ac:dyDescent="0.25">
      <c r="A15" t="s">
        <v>67</v>
      </c>
      <c r="E15" t="s">
        <v>68</v>
      </c>
      <c r="F15">
        <v>151.6737557919038</v>
      </c>
      <c r="G15" t="s">
        <v>69</v>
      </c>
    </row>
    <row r="16" spans="1:7" x14ac:dyDescent="0.25">
      <c r="A16" t="s">
        <v>70</v>
      </c>
      <c r="E16" t="s">
        <v>71</v>
      </c>
      <c r="F16">
        <v>168</v>
      </c>
    </row>
    <row r="18" spans="1:9" x14ac:dyDescent="0.25">
      <c r="A18" s="7" t="s">
        <v>72</v>
      </c>
    </row>
    <row r="19" spans="1:9" x14ac:dyDescent="0.25">
      <c r="A19" t="s">
        <v>73</v>
      </c>
    </row>
    <row r="20" spans="1:9" x14ac:dyDescent="0.25">
      <c r="A20" t="s">
        <v>74</v>
      </c>
    </row>
    <row r="22" spans="1:9" s="19" customFormat="1" x14ac:dyDescent="0.25">
      <c r="A22" s="19" t="s">
        <v>75</v>
      </c>
    </row>
    <row r="23" spans="1:9" x14ac:dyDescent="0.25">
      <c r="A23" t="s">
        <v>76</v>
      </c>
      <c r="F23" t="s">
        <v>77</v>
      </c>
      <c r="H23">
        <v>71</v>
      </c>
      <c r="I23" t="s">
        <v>38</v>
      </c>
    </row>
    <row r="24" spans="1:9" x14ac:dyDescent="0.25">
      <c r="A24" t="s">
        <v>78</v>
      </c>
      <c r="F24" t="s">
        <v>79</v>
      </c>
      <c r="H24">
        <v>13</v>
      </c>
      <c r="I24" t="s">
        <v>38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workbookViewId="0"/>
  </sheetViews>
  <sheetFormatPr defaultRowHeight="15" x14ac:dyDescent="0.25"/>
  <cols>
    <col min="2" max="2" width="22.28515625" bestFit="1" customWidth="1"/>
    <col min="3" max="3" width="22.5703125" bestFit="1" customWidth="1"/>
    <col min="4" max="4" width="26.42578125" bestFit="1" customWidth="1"/>
    <col min="5" max="5" width="28.28515625" bestFit="1" customWidth="1"/>
    <col min="7" max="7" width="15.85546875" bestFit="1" customWidth="1"/>
    <col min="8" max="8" width="16.5703125" bestFit="1" customWidth="1"/>
  </cols>
  <sheetData>
    <row r="1" spans="1:18" ht="21" customHeight="1" x14ac:dyDescent="0.25">
      <c r="A1" t="s">
        <v>80</v>
      </c>
    </row>
    <row r="2" spans="1:18" ht="16.5" customHeight="1" x14ac:dyDescent="0.25">
      <c r="A2" t="s">
        <v>81</v>
      </c>
    </row>
    <row r="3" spans="1:18" ht="15.75" customHeight="1" x14ac:dyDescent="0.25">
      <c r="A3" t="s">
        <v>82</v>
      </c>
    </row>
    <row r="4" spans="1:18" x14ac:dyDescent="0.25">
      <c r="I4">
        <v>5.08</v>
      </c>
      <c r="J4">
        <v>157.90790000000001</v>
      </c>
      <c r="K4">
        <v>1000</v>
      </c>
      <c r="L4">
        <v>100000</v>
      </c>
    </row>
    <row r="5" spans="1:18" ht="27" customHeight="1" x14ac:dyDescent="0.25">
      <c r="B5" t="s">
        <v>83</v>
      </c>
      <c r="C5" t="s">
        <v>84</v>
      </c>
      <c r="D5" t="s">
        <v>85</v>
      </c>
      <c r="E5" t="s">
        <v>86</v>
      </c>
      <c r="G5" t="s">
        <v>87</v>
      </c>
      <c r="H5" t="s">
        <v>88</v>
      </c>
    </row>
    <row r="6" spans="1:18" x14ac:dyDescent="0.25">
      <c r="B6">
        <v>105</v>
      </c>
      <c r="C6">
        <v>0.10385999999999999</v>
      </c>
      <c r="D6">
        <v>0.42332999999999998</v>
      </c>
      <c r="E6">
        <v>26</v>
      </c>
      <c r="G6">
        <v>0.16465294009989365</v>
      </c>
      <c r="H6">
        <v>5.1181102362204722</v>
      </c>
      <c r="J6">
        <v>0.19061744219256918</v>
      </c>
      <c r="Q6">
        <v>10386</v>
      </c>
      <c r="R6">
        <v>423.33</v>
      </c>
    </row>
    <row r="7" spans="1:18" x14ac:dyDescent="0.25">
      <c r="B7">
        <v>172</v>
      </c>
      <c r="C7">
        <v>0.10269</v>
      </c>
      <c r="D7">
        <v>0.41419</v>
      </c>
      <c r="E7">
        <v>15</v>
      </c>
      <c r="G7">
        <v>9.4992080826861724E-2</v>
      </c>
      <c r="H7">
        <v>2.9527559055118111</v>
      </c>
      <c r="Q7">
        <v>10269</v>
      </c>
      <c r="R7">
        <v>414.19</v>
      </c>
    </row>
    <row r="8" spans="1:18" x14ac:dyDescent="0.25">
      <c r="B8">
        <v>2062</v>
      </c>
      <c r="C8">
        <v>0.36553999999999998</v>
      </c>
      <c r="D8">
        <v>1.1760999999999999</v>
      </c>
      <c r="E8">
        <v>30</v>
      </c>
      <c r="G8">
        <v>0.18998416165372345</v>
      </c>
      <c r="H8">
        <v>5.9055118110236222</v>
      </c>
      <c r="Q8">
        <v>36554</v>
      </c>
      <c r="R8">
        <v>1176.0999999999999</v>
      </c>
    </row>
    <row r="9" spans="1:18" x14ac:dyDescent="0.25">
      <c r="B9">
        <v>26355</v>
      </c>
      <c r="C9">
        <v>0.12953000000000001</v>
      </c>
      <c r="D9">
        <v>0.45073000000000002</v>
      </c>
      <c r="E9">
        <v>25</v>
      </c>
      <c r="G9">
        <v>0.15832013471143622</v>
      </c>
      <c r="H9">
        <v>4.9212598425196852</v>
      </c>
      <c r="Q9">
        <v>12953</v>
      </c>
      <c r="R9">
        <v>450.73</v>
      </c>
    </row>
    <row r="10" spans="1:18" x14ac:dyDescent="0.25">
      <c r="B10">
        <v>33592</v>
      </c>
      <c r="C10">
        <v>9.393E-2</v>
      </c>
      <c r="D10">
        <v>0.39291000000000004</v>
      </c>
      <c r="E10">
        <v>19</v>
      </c>
      <c r="G10">
        <v>0.12032330238069153</v>
      </c>
      <c r="H10">
        <v>3.7401574803149606</v>
      </c>
      <c r="Q10">
        <v>9393</v>
      </c>
      <c r="R10">
        <v>392.91</v>
      </c>
    </row>
    <row r="11" spans="1:18" x14ac:dyDescent="0.25">
      <c r="B11">
        <v>43007</v>
      </c>
      <c r="C11">
        <v>0.24703</v>
      </c>
      <c r="D11">
        <v>0.66295000000000004</v>
      </c>
      <c r="E11">
        <v>43</v>
      </c>
      <c r="G11">
        <v>0.27231063170367026</v>
      </c>
      <c r="H11">
        <v>8.4645669291338574</v>
      </c>
      <c r="Q11">
        <v>24703</v>
      </c>
      <c r="R11">
        <v>662.95</v>
      </c>
    </row>
    <row r="12" spans="1:18" x14ac:dyDescent="0.25">
      <c r="B12">
        <v>47173</v>
      </c>
      <c r="C12">
        <v>7.2050000000000003E-2</v>
      </c>
      <c r="D12">
        <v>0.35082999999999998</v>
      </c>
      <c r="E12">
        <v>13</v>
      </c>
      <c r="G12">
        <v>8.2326470049946823E-2</v>
      </c>
      <c r="H12">
        <v>2.5590551181102361</v>
      </c>
      <c r="Q12">
        <v>7205</v>
      </c>
      <c r="R12">
        <v>350.83</v>
      </c>
    </row>
    <row r="13" spans="1:18" x14ac:dyDescent="0.25">
      <c r="B13">
        <v>47480</v>
      </c>
      <c r="C13">
        <v>0.1618</v>
      </c>
      <c r="D13">
        <v>0.52093</v>
      </c>
      <c r="E13">
        <v>38</v>
      </c>
      <c r="G13">
        <v>0.24064660476138305</v>
      </c>
      <c r="H13">
        <v>7.4803149606299213</v>
      </c>
      <c r="Q13">
        <v>16180</v>
      </c>
      <c r="R13">
        <v>520.92999999999995</v>
      </c>
    </row>
    <row r="14" spans="1:18" x14ac:dyDescent="0.25">
      <c r="B14">
        <v>47510</v>
      </c>
      <c r="C14">
        <v>0.20591999999999999</v>
      </c>
      <c r="D14">
        <v>0.60333000000000003</v>
      </c>
      <c r="E14">
        <v>18</v>
      </c>
      <c r="G14">
        <v>0.11399049699223407</v>
      </c>
      <c r="H14">
        <v>3.5433070866141732</v>
      </c>
      <c r="J14">
        <v>0.20173199999999999</v>
      </c>
      <c r="Q14">
        <v>20592</v>
      </c>
      <c r="R14">
        <v>603.33000000000004</v>
      </c>
    </row>
    <row r="15" spans="1:18" x14ac:dyDescent="0.25">
      <c r="B15">
        <v>47562</v>
      </c>
      <c r="C15">
        <v>0.23654</v>
      </c>
      <c r="D15">
        <v>0.62450000000000006</v>
      </c>
      <c r="E15">
        <v>23</v>
      </c>
      <c r="G15">
        <v>0.1456545239345213</v>
      </c>
      <c r="H15">
        <v>4.5275590551181102</v>
      </c>
      <c r="Q15">
        <v>23654</v>
      </c>
      <c r="R15">
        <v>624.5</v>
      </c>
    </row>
    <row r="16" spans="1:18" x14ac:dyDescent="0.25">
      <c r="B16">
        <v>47622</v>
      </c>
      <c r="C16">
        <v>2.826E-2</v>
      </c>
      <c r="D16">
        <v>0.28782000000000002</v>
      </c>
      <c r="E16">
        <v>4</v>
      </c>
      <c r="G16">
        <v>2.5331221553829792E-2</v>
      </c>
      <c r="H16">
        <v>0.78740157480314954</v>
      </c>
      <c r="Q16">
        <v>2826</v>
      </c>
      <c r="R16">
        <v>287.82</v>
      </c>
    </row>
    <row r="17" spans="2:18" x14ac:dyDescent="0.25">
      <c r="B17">
        <v>47659</v>
      </c>
      <c r="C17">
        <v>0.11901</v>
      </c>
      <c r="D17">
        <v>0.54579</v>
      </c>
      <c r="E17">
        <v>33</v>
      </c>
      <c r="G17">
        <v>0.20898257781909579</v>
      </c>
      <c r="H17">
        <v>6.4960629921259843</v>
      </c>
      <c r="Q17">
        <v>11901</v>
      </c>
      <c r="R17">
        <v>545.79</v>
      </c>
    </row>
    <row r="18" spans="2:18" x14ac:dyDescent="0.25">
      <c r="B18">
        <v>47661</v>
      </c>
      <c r="C18">
        <v>0.25829000000000002</v>
      </c>
      <c r="D18">
        <v>0.80159000000000002</v>
      </c>
      <c r="E18">
        <v>31</v>
      </c>
      <c r="G18">
        <v>0.19631696704218091</v>
      </c>
      <c r="H18">
        <v>6.1023622047244093</v>
      </c>
      <c r="Q18">
        <v>25829</v>
      </c>
      <c r="R18">
        <v>801.59</v>
      </c>
    </row>
    <row r="19" spans="2:18" x14ac:dyDescent="0.25">
      <c r="B19">
        <v>47711</v>
      </c>
      <c r="C19">
        <v>0.17266999999999999</v>
      </c>
      <c r="D19">
        <v>0.54028999999999994</v>
      </c>
      <c r="E19">
        <v>25</v>
      </c>
      <c r="G19">
        <v>0.15832013471143622</v>
      </c>
      <c r="H19">
        <v>4.9212598425196852</v>
      </c>
      <c r="Q19">
        <v>17267</v>
      </c>
      <c r="R19">
        <v>540.29</v>
      </c>
    </row>
    <row r="20" spans="2:18" x14ac:dyDescent="0.25">
      <c r="B20">
        <v>47940</v>
      </c>
      <c r="C20">
        <v>4.2290000000000001E-2</v>
      </c>
      <c r="D20">
        <v>0.26036999999999999</v>
      </c>
      <c r="E20">
        <v>19</v>
      </c>
      <c r="G20">
        <v>0.12032330238069153</v>
      </c>
      <c r="H20">
        <v>3.7401574803149606</v>
      </c>
      <c r="Q20">
        <v>4229</v>
      </c>
      <c r="R20">
        <v>260.37</v>
      </c>
    </row>
    <row r="21" spans="2:18" x14ac:dyDescent="0.25">
      <c r="B21">
        <v>47975</v>
      </c>
      <c r="C21">
        <v>0.23089000000000001</v>
      </c>
      <c r="D21">
        <v>0.61609000000000003</v>
      </c>
      <c r="E21">
        <v>23</v>
      </c>
      <c r="G21">
        <v>0.1456545239345213</v>
      </c>
      <c r="H21">
        <v>4.5275590551181102</v>
      </c>
      <c r="Q21">
        <v>23089</v>
      </c>
      <c r="R21">
        <v>616.09</v>
      </c>
    </row>
    <row r="22" spans="2:18" x14ac:dyDescent="0.25">
      <c r="B22">
        <v>48025</v>
      </c>
      <c r="C22">
        <v>0.33589999999999998</v>
      </c>
      <c r="D22">
        <v>1.05074</v>
      </c>
      <c r="E22">
        <v>48</v>
      </c>
      <c r="G22">
        <v>0.30397465864595752</v>
      </c>
      <c r="H22">
        <v>9.4488188976377945</v>
      </c>
      <c r="Q22">
        <v>33590</v>
      </c>
      <c r="R22">
        <v>1050.74</v>
      </c>
    </row>
    <row r="23" spans="2:18" x14ac:dyDescent="0.25">
      <c r="B23">
        <v>48128</v>
      </c>
      <c r="C23">
        <v>0.39634000000000003</v>
      </c>
      <c r="D23">
        <v>1.37903</v>
      </c>
      <c r="E23">
        <v>45</v>
      </c>
      <c r="G23">
        <v>0.28497624248058517</v>
      </c>
      <c r="H23">
        <v>8.8582677165354333</v>
      </c>
      <c r="Q23">
        <v>39634</v>
      </c>
      <c r="R23">
        <v>1379.03</v>
      </c>
    </row>
    <row r="24" spans="2:18" x14ac:dyDescent="0.25">
      <c r="B24">
        <v>48143</v>
      </c>
      <c r="C24">
        <v>5.5590000000000001E-2</v>
      </c>
      <c r="D24">
        <v>0.33417000000000002</v>
      </c>
      <c r="E24">
        <v>11</v>
      </c>
      <c r="G24">
        <v>6.9660859273031936E-2</v>
      </c>
      <c r="H24">
        <v>2.1653543307086616</v>
      </c>
      <c r="Q24">
        <v>5559</v>
      </c>
      <c r="R24">
        <v>334.17</v>
      </c>
    </row>
    <row r="25" spans="2:18" x14ac:dyDescent="0.25">
      <c r="B25">
        <v>48149</v>
      </c>
      <c r="C25">
        <v>0.27246999999999999</v>
      </c>
      <c r="D25">
        <v>0.67803999999999998</v>
      </c>
      <c r="E25">
        <v>44</v>
      </c>
      <c r="G25">
        <v>0.27864343709212774</v>
      </c>
      <c r="H25">
        <v>8.6614173228346463</v>
      </c>
      <c r="Q25">
        <v>27247</v>
      </c>
      <c r="R25">
        <v>678.04</v>
      </c>
    </row>
    <row r="26" spans="2:18" x14ac:dyDescent="0.25">
      <c r="B26">
        <v>48211</v>
      </c>
      <c r="C26">
        <v>0.1346</v>
      </c>
      <c r="D26">
        <v>0.65036000000000005</v>
      </c>
      <c r="E26">
        <v>13</v>
      </c>
      <c r="G26">
        <v>8.2326470049946823E-2</v>
      </c>
      <c r="H26">
        <v>2.5590551181102361</v>
      </c>
      <c r="Q26">
        <v>13460</v>
      </c>
      <c r="R26">
        <v>650.36</v>
      </c>
    </row>
    <row r="27" spans="2:18" x14ac:dyDescent="0.25">
      <c r="B27">
        <v>48511</v>
      </c>
      <c r="C27">
        <v>3.6209999999999999E-2</v>
      </c>
      <c r="D27">
        <v>0.36832999999999999</v>
      </c>
      <c r="E27">
        <v>26</v>
      </c>
      <c r="G27">
        <v>0.16465294009989365</v>
      </c>
      <c r="H27">
        <v>5.1181102362204722</v>
      </c>
      <c r="Q27">
        <v>3621</v>
      </c>
      <c r="R27">
        <v>368.33</v>
      </c>
    </row>
    <row r="28" spans="2:18" x14ac:dyDescent="0.25">
      <c r="B28">
        <v>48523</v>
      </c>
      <c r="C28">
        <v>0.46159</v>
      </c>
      <c r="D28">
        <v>0.90234000000000003</v>
      </c>
      <c r="E28">
        <v>98</v>
      </c>
      <c r="G28">
        <v>0.6206149280688299</v>
      </c>
      <c r="H28">
        <v>19.291338582677167</v>
      </c>
      <c r="Q28">
        <v>46159</v>
      </c>
      <c r="R28">
        <v>902.34</v>
      </c>
    </row>
    <row r="29" spans="2:18" x14ac:dyDescent="0.25">
      <c r="B29">
        <v>48524</v>
      </c>
      <c r="C29">
        <v>0.18228</v>
      </c>
      <c r="D29">
        <v>0.53460000000000008</v>
      </c>
      <c r="E29">
        <v>40</v>
      </c>
      <c r="G29">
        <v>0.25331221553829791</v>
      </c>
      <c r="H29">
        <v>7.8740157480314963</v>
      </c>
      <c r="Q29">
        <v>18228</v>
      </c>
      <c r="R29">
        <v>534.6</v>
      </c>
    </row>
    <row r="30" spans="2:18" x14ac:dyDescent="0.25">
      <c r="B30">
        <v>50018</v>
      </c>
      <c r="C30">
        <v>0.72804999999999997</v>
      </c>
      <c r="D30">
        <v>1.20065</v>
      </c>
      <c r="E30">
        <v>37</v>
      </c>
      <c r="G30">
        <v>0.2343137993729256</v>
      </c>
      <c r="H30">
        <v>7.2834645669291334</v>
      </c>
      <c r="Q30">
        <v>72805</v>
      </c>
      <c r="R30">
        <v>1200.6500000000001</v>
      </c>
    </row>
    <row r="31" spans="2:18" x14ac:dyDescent="0.25">
      <c r="B31">
        <v>50061</v>
      </c>
      <c r="C31">
        <v>0.35010999999999998</v>
      </c>
      <c r="D31">
        <v>1.0775299999999999</v>
      </c>
      <c r="E31">
        <v>47</v>
      </c>
      <c r="G31">
        <v>0.29764185325750009</v>
      </c>
      <c r="H31">
        <v>9.2519685039370074</v>
      </c>
      <c r="Q31">
        <v>35011</v>
      </c>
      <c r="R31">
        <v>1077.53</v>
      </c>
    </row>
    <row r="32" spans="2:18" x14ac:dyDescent="0.25">
      <c r="B32">
        <v>50372</v>
      </c>
      <c r="C32">
        <v>2.554E-2</v>
      </c>
      <c r="D32">
        <v>0.20909</v>
      </c>
      <c r="E32">
        <v>8</v>
      </c>
      <c r="G32">
        <v>5.0662443107659584E-2</v>
      </c>
      <c r="H32">
        <v>1.5748031496062991</v>
      </c>
      <c r="Q32">
        <v>2554</v>
      </c>
      <c r="R32">
        <v>209.09</v>
      </c>
    </row>
    <row r="33" spans="1:18" x14ac:dyDescent="0.25">
      <c r="B33">
        <v>52782</v>
      </c>
      <c r="C33">
        <v>0.25767000000000001</v>
      </c>
      <c r="D33">
        <v>0.91388000000000003</v>
      </c>
      <c r="E33">
        <v>30</v>
      </c>
      <c r="G33">
        <v>0.18998416165372345</v>
      </c>
      <c r="H33">
        <v>5.9055118110236222</v>
      </c>
      <c r="Q33">
        <v>25767</v>
      </c>
      <c r="R33">
        <v>913.88</v>
      </c>
    </row>
    <row r="34" spans="1:18" x14ac:dyDescent="0.25">
      <c r="B34">
        <v>58477</v>
      </c>
      <c r="C34">
        <v>0.14366999999999999</v>
      </c>
      <c r="D34">
        <v>0.47760000000000002</v>
      </c>
      <c r="E34">
        <v>47</v>
      </c>
      <c r="G34">
        <v>0.29764185325750009</v>
      </c>
      <c r="H34">
        <v>9.2519685039370074</v>
      </c>
      <c r="Q34">
        <v>14367</v>
      </c>
      <c r="R34">
        <v>477.6</v>
      </c>
    </row>
    <row r="35" spans="1:18" x14ac:dyDescent="0.25">
      <c r="B35">
        <v>59564</v>
      </c>
      <c r="C35">
        <v>0.10163999999999999</v>
      </c>
      <c r="D35">
        <v>0.50229999999999997</v>
      </c>
      <c r="E35">
        <v>24</v>
      </c>
      <c r="G35">
        <v>0.15198732932297876</v>
      </c>
      <c r="H35">
        <v>4.7244094488188972</v>
      </c>
      <c r="Q35">
        <v>10164</v>
      </c>
      <c r="R35">
        <v>502.3</v>
      </c>
    </row>
    <row r="37" spans="1:18" x14ac:dyDescent="0.25">
      <c r="A37" t="s">
        <v>89</v>
      </c>
    </row>
    <row r="38" spans="1:18" x14ac:dyDescent="0.25">
      <c r="A38" t="s">
        <v>90</v>
      </c>
    </row>
    <row r="39" spans="1:18" x14ac:dyDescent="0.25">
      <c r="A39" t="s">
        <v>91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5" workbookViewId="0">
      <selection activeCell="A19" sqref="A19:XFD19"/>
    </sheetView>
  </sheetViews>
  <sheetFormatPr defaultRowHeight="15" x14ac:dyDescent="0.25"/>
  <sheetData>
    <row r="1" spans="1:12" s="19" customFormat="1" x14ac:dyDescent="0.25">
      <c r="A1" s="19" t="s">
        <v>92</v>
      </c>
    </row>
    <row r="2" spans="1:12" x14ac:dyDescent="0.25">
      <c r="A2" t="s">
        <v>93</v>
      </c>
      <c r="B2" t="s">
        <v>17</v>
      </c>
      <c r="C2">
        <v>275</v>
      </c>
    </row>
    <row r="3" spans="1:12" x14ac:dyDescent="0.25">
      <c r="A3" t="s">
        <v>94</v>
      </c>
      <c r="B3" t="s">
        <v>113</v>
      </c>
      <c r="C3">
        <v>157907.9</v>
      </c>
      <c r="D3" t="s">
        <v>95</v>
      </c>
      <c r="E3">
        <v>157.90789999999998</v>
      </c>
      <c r="F3" t="s">
        <v>96</v>
      </c>
    </row>
    <row r="4" spans="1:12" x14ac:dyDescent="0.25">
      <c r="A4" t="s">
        <v>97</v>
      </c>
      <c r="B4" t="s">
        <v>114</v>
      </c>
      <c r="C4">
        <v>574.21054545454547</v>
      </c>
      <c r="D4" t="s">
        <v>95</v>
      </c>
      <c r="E4">
        <v>0.57421054545454542</v>
      </c>
      <c r="F4" t="s">
        <v>96</v>
      </c>
    </row>
    <row r="5" spans="1:12" x14ac:dyDescent="0.25">
      <c r="A5" t="s">
        <v>98</v>
      </c>
      <c r="B5" t="s">
        <v>115</v>
      </c>
      <c r="C5">
        <v>5079953</v>
      </c>
      <c r="D5" t="s">
        <v>95</v>
      </c>
      <c r="E5">
        <v>5.0799529999999997</v>
      </c>
      <c r="F5" t="s">
        <v>99</v>
      </c>
    </row>
    <row r="6" spans="1:12" x14ac:dyDescent="0.25">
      <c r="A6" t="s">
        <v>97</v>
      </c>
      <c r="B6" t="s">
        <v>116</v>
      </c>
      <c r="C6">
        <v>18472.556363636362</v>
      </c>
      <c r="D6" t="s">
        <v>95</v>
      </c>
      <c r="E6">
        <v>1.8472556363636362E-2</v>
      </c>
      <c r="F6" t="s">
        <v>99</v>
      </c>
    </row>
    <row r="8" spans="1:12" s="19" customFormat="1" x14ac:dyDescent="0.25">
      <c r="A8" s="19" t="s">
        <v>100</v>
      </c>
      <c r="E8" s="19" t="s">
        <v>101</v>
      </c>
      <c r="J8" s="19" t="s">
        <v>102</v>
      </c>
    </row>
    <row r="9" spans="1:12" x14ac:dyDescent="0.25">
      <c r="A9" t="s">
        <v>23</v>
      </c>
      <c r="B9" t="s">
        <v>24</v>
      </c>
      <c r="C9">
        <v>30.1</v>
      </c>
      <c r="E9" t="s">
        <v>24</v>
      </c>
      <c r="F9">
        <v>0.191</v>
      </c>
      <c r="G9" t="s">
        <v>103</v>
      </c>
      <c r="J9" t="s">
        <v>24</v>
      </c>
      <c r="K9">
        <v>5.9251968503937009</v>
      </c>
      <c r="L9" t="s">
        <v>104</v>
      </c>
    </row>
    <row r="10" spans="1:12" x14ac:dyDescent="0.25">
      <c r="A10" t="s">
        <v>26</v>
      </c>
      <c r="B10" t="s">
        <v>27</v>
      </c>
      <c r="C10">
        <v>319.4724137931035</v>
      </c>
      <c r="E10" t="s">
        <v>27</v>
      </c>
      <c r="F10">
        <v>1.2812257167199841E-2</v>
      </c>
      <c r="G10" t="s">
        <v>105</v>
      </c>
      <c r="J10" t="s">
        <v>27</v>
      </c>
      <c r="K10">
        <v>12.379580793644342</v>
      </c>
      <c r="L10" t="s">
        <v>106</v>
      </c>
    </row>
    <row r="11" spans="1:12" x14ac:dyDescent="0.25">
      <c r="A11" t="s">
        <v>28</v>
      </c>
      <c r="B11" t="s">
        <v>29</v>
      </c>
      <c r="C11">
        <v>30</v>
      </c>
    </row>
    <row r="12" spans="1:12" x14ac:dyDescent="0.25">
      <c r="A12" t="s">
        <v>107</v>
      </c>
      <c r="B12" t="s">
        <v>108</v>
      </c>
      <c r="C12">
        <v>0.89090909090909087</v>
      </c>
    </row>
    <row r="13" spans="1:12" x14ac:dyDescent="0.25">
      <c r="A13" t="s">
        <v>32</v>
      </c>
      <c r="B13" t="s">
        <v>33</v>
      </c>
      <c r="C13">
        <v>9.4873625914315589</v>
      </c>
      <c r="E13" t="s">
        <v>33</v>
      </c>
      <c r="F13">
        <v>3.8048521284411648E-4</v>
      </c>
      <c r="G13" t="s">
        <v>105</v>
      </c>
      <c r="J13" t="s">
        <v>33</v>
      </c>
      <c r="K13">
        <v>0.36763603569004411</v>
      </c>
      <c r="L13" t="s">
        <v>106</v>
      </c>
    </row>
    <row r="14" spans="1:12" x14ac:dyDescent="0.25">
      <c r="A14" t="s">
        <v>34</v>
      </c>
      <c r="B14" t="s">
        <v>35</v>
      </c>
      <c r="C14">
        <v>2.0452296421327101</v>
      </c>
    </row>
    <row r="15" spans="1:12" x14ac:dyDescent="0.25">
      <c r="A15" t="s">
        <v>36</v>
      </c>
      <c r="B15" t="s">
        <v>109</v>
      </c>
      <c r="C15">
        <v>6.299626887150203</v>
      </c>
      <c r="E15" t="s">
        <v>109</v>
      </c>
      <c r="F15">
        <v>3.9894311096216252E-2</v>
      </c>
      <c r="G15" t="s">
        <v>103</v>
      </c>
      <c r="J15" t="s">
        <v>109</v>
      </c>
      <c r="K15">
        <v>1.2400840329035829</v>
      </c>
      <c r="L15" t="s">
        <v>104</v>
      </c>
    </row>
    <row r="16" spans="1:12" x14ac:dyDescent="0.25">
      <c r="A16" t="s">
        <v>110</v>
      </c>
      <c r="B16" t="s">
        <v>111</v>
      </c>
      <c r="C16">
        <v>20.928992980565457</v>
      </c>
      <c r="D16" t="s">
        <v>38</v>
      </c>
      <c r="E16" t="s">
        <v>111</v>
      </c>
      <c r="F16">
        <v>20.887073872364528</v>
      </c>
      <c r="G16" t="s">
        <v>38</v>
      </c>
      <c r="J16" t="s">
        <v>111</v>
      </c>
      <c r="K16">
        <v>20.928992980565454</v>
      </c>
      <c r="L16" t="s">
        <v>38</v>
      </c>
    </row>
    <row r="19" spans="1:4" s="19" customFormat="1" x14ac:dyDescent="0.25">
      <c r="A19" s="19" t="s">
        <v>58</v>
      </c>
    </row>
    <row r="20" spans="1:4" x14ac:dyDescent="0.25">
      <c r="B20" t="s">
        <v>41</v>
      </c>
      <c r="C20">
        <v>5</v>
      </c>
    </row>
    <row r="21" spans="1:4" x14ac:dyDescent="0.25">
      <c r="B21" t="s">
        <v>112</v>
      </c>
      <c r="C21">
        <v>59.381366292501603</v>
      </c>
    </row>
    <row r="23" spans="1:4" x14ac:dyDescent="0.25">
      <c r="B23" t="s">
        <v>43</v>
      </c>
      <c r="C23" t="s">
        <v>44</v>
      </c>
      <c r="D23" t="s">
        <v>45</v>
      </c>
    </row>
    <row r="24" spans="1:4" x14ac:dyDescent="0.25">
      <c r="B24">
        <v>1</v>
      </c>
      <c r="C24">
        <v>2.0452296421327101</v>
      </c>
      <c r="D24">
        <v>15340</v>
      </c>
    </row>
    <row r="25" spans="1:4" x14ac:dyDescent="0.25">
      <c r="B25">
        <v>2</v>
      </c>
      <c r="C25">
        <v>1.9602057123877001</v>
      </c>
      <c r="D25">
        <v>14091</v>
      </c>
    </row>
    <row r="26" spans="1:4" x14ac:dyDescent="0.25">
      <c r="B26">
        <v>3</v>
      </c>
      <c r="C26">
        <v>1.96022713719324</v>
      </c>
      <c r="D26">
        <v>14092</v>
      </c>
    </row>
    <row r="27" spans="1:4" x14ac:dyDescent="0.25">
      <c r="B27">
        <v>4</v>
      </c>
      <c r="C27">
        <v>1.96022713719324</v>
      </c>
      <c r="D27">
        <v>14092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opLeftCell="B46" workbookViewId="0">
      <selection activeCell="O63" sqref="O63"/>
    </sheetView>
  </sheetViews>
  <sheetFormatPr defaultRowHeight="15" x14ac:dyDescent="0.25"/>
  <cols>
    <col min="1" max="1" width="72.85546875" bestFit="1" customWidth="1"/>
    <col min="2" max="2" width="14.42578125" bestFit="1" customWidth="1"/>
    <col min="3" max="3" width="12" bestFit="1" customWidth="1"/>
    <col min="4" max="4" width="14.85546875" bestFit="1" customWidth="1"/>
    <col min="5" max="5" width="12" bestFit="1" customWidth="1"/>
    <col min="6" max="6" width="4.5703125" bestFit="1" customWidth="1"/>
    <col min="7" max="7" width="20.85546875" customWidth="1"/>
    <col min="8" max="8" width="7.42578125" bestFit="1" customWidth="1"/>
    <col min="9" max="9" width="14.28515625" bestFit="1" customWidth="1"/>
    <col min="10" max="10" width="5.5703125" bestFit="1" customWidth="1"/>
    <col min="11" max="11" width="12" bestFit="1" customWidth="1"/>
    <col min="12" max="12" width="9" bestFit="1" customWidth="1"/>
  </cols>
  <sheetData>
    <row r="1" spans="1:12" s="19" customFormat="1" x14ac:dyDescent="0.25">
      <c r="A1" s="19" t="s">
        <v>117</v>
      </c>
    </row>
    <row r="2" spans="1:12" x14ac:dyDescent="0.25">
      <c r="A2" t="s">
        <v>93</v>
      </c>
      <c r="B2" t="s">
        <v>17</v>
      </c>
      <c r="C2">
        <v>275</v>
      </c>
    </row>
    <row r="3" spans="1:12" x14ac:dyDescent="0.25">
      <c r="A3" t="s">
        <v>94</v>
      </c>
      <c r="B3" t="s">
        <v>113</v>
      </c>
      <c r="C3">
        <v>157907.9</v>
      </c>
      <c r="D3" t="s">
        <v>95</v>
      </c>
      <c r="E3">
        <v>157.90789999999998</v>
      </c>
      <c r="F3" t="s">
        <v>96</v>
      </c>
    </row>
    <row r="4" spans="1:12" x14ac:dyDescent="0.25">
      <c r="A4" t="s">
        <v>97</v>
      </c>
      <c r="B4" t="s">
        <v>114</v>
      </c>
      <c r="C4">
        <v>574.21054545454547</v>
      </c>
      <c r="D4" t="s">
        <v>95</v>
      </c>
      <c r="E4">
        <v>0.57421054545454542</v>
      </c>
      <c r="F4" t="s">
        <v>96</v>
      </c>
      <c r="H4" t="s">
        <v>118</v>
      </c>
      <c r="I4" t="s">
        <v>143</v>
      </c>
      <c r="J4" t="s">
        <v>119</v>
      </c>
      <c r="K4" t="s">
        <v>144</v>
      </c>
      <c r="L4" t="s">
        <v>145</v>
      </c>
    </row>
    <row r="6" spans="1:12" x14ac:dyDescent="0.25">
      <c r="A6" t="s">
        <v>120</v>
      </c>
      <c r="H6">
        <v>2064</v>
      </c>
      <c r="I6">
        <v>33.966002574878225</v>
      </c>
      <c r="J6">
        <v>676</v>
      </c>
      <c r="K6">
        <v>0.17920828889999998</v>
      </c>
      <c r="L6">
        <v>11.00658</v>
      </c>
    </row>
    <row r="7" spans="1:12" x14ac:dyDescent="0.25">
      <c r="A7" t="s">
        <v>146</v>
      </c>
      <c r="H7">
        <v>2066</v>
      </c>
      <c r="I7">
        <v>22.433833910764019</v>
      </c>
      <c r="J7">
        <v>225</v>
      </c>
      <c r="K7">
        <v>0.1715533561</v>
      </c>
      <c r="L7">
        <v>6.2128500000000004</v>
      </c>
    </row>
    <row r="8" spans="1:12" x14ac:dyDescent="0.25">
      <c r="A8" t="s">
        <v>121</v>
      </c>
      <c r="B8" t="s">
        <v>29</v>
      </c>
      <c r="C8">
        <v>30</v>
      </c>
      <c r="H8">
        <v>42416</v>
      </c>
      <c r="I8">
        <v>678.18417754836673</v>
      </c>
      <c r="J8">
        <v>900</v>
      </c>
      <c r="K8">
        <v>1.3832112099999998</v>
      </c>
      <c r="L8">
        <v>35.283000000000001</v>
      </c>
    </row>
    <row r="9" spans="1:12" x14ac:dyDescent="0.25">
      <c r="A9" t="s">
        <v>122</v>
      </c>
      <c r="B9" t="s">
        <v>123</v>
      </c>
      <c r="C9">
        <v>30.1</v>
      </c>
      <c r="D9" t="s">
        <v>124</v>
      </c>
      <c r="H9">
        <v>44275</v>
      </c>
      <c r="I9">
        <v>12.407352249542431</v>
      </c>
      <c r="J9">
        <v>625</v>
      </c>
      <c r="K9">
        <v>0.20315753290000002</v>
      </c>
      <c r="L9">
        <v>11.26825</v>
      </c>
    </row>
    <row r="10" spans="1:12" x14ac:dyDescent="0.25">
      <c r="B10" t="s">
        <v>114</v>
      </c>
      <c r="C10">
        <v>0.63168033333333329</v>
      </c>
      <c r="D10" t="s">
        <v>96</v>
      </c>
      <c r="H10">
        <v>45028</v>
      </c>
      <c r="I10">
        <v>7.7044949531616544E-2</v>
      </c>
      <c r="J10">
        <v>361</v>
      </c>
      <c r="K10">
        <v>0.15437826810000002</v>
      </c>
      <c r="L10">
        <v>7.4652900000000004</v>
      </c>
    </row>
    <row r="11" spans="1:12" x14ac:dyDescent="0.25">
      <c r="H11">
        <v>45754</v>
      </c>
      <c r="I11">
        <v>130.18762061017998</v>
      </c>
      <c r="J11">
        <v>1849</v>
      </c>
      <c r="K11">
        <v>0.43950270250000006</v>
      </c>
      <c r="L11">
        <v>28.50685</v>
      </c>
    </row>
    <row r="12" spans="1:12" x14ac:dyDescent="0.25">
      <c r="H12">
        <v>47461</v>
      </c>
      <c r="I12">
        <v>13.818241182205702</v>
      </c>
      <c r="J12">
        <v>169</v>
      </c>
      <c r="K12">
        <v>0.12308168889999999</v>
      </c>
      <c r="L12">
        <v>4.5607899999999999</v>
      </c>
    </row>
    <row r="13" spans="1:12" x14ac:dyDescent="0.25">
      <c r="H13">
        <v>47481</v>
      </c>
      <c r="I13">
        <v>173.64200339191217</v>
      </c>
      <c r="J13">
        <v>1444</v>
      </c>
      <c r="K13">
        <v>0.27136806489999998</v>
      </c>
      <c r="L13">
        <v>19.795339999999999</v>
      </c>
    </row>
    <row r="14" spans="1:12" x14ac:dyDescent="0.25">
      <c r="A14" t="s">
        <v>125</v>
      </c>
      <c r="B14" t="s">
        <v>126</v>
      </c>
      <c r="C14">
        <v>47.650684074909201</v>
      </c>
      <c r="D14" t="s">
        <v>127</v>
      </c>
      <c r="H14">
        <v>47597</v>
      </c>
      <c r="I14">
        <v>115.54287612583386</v>
      </c>
      <c r="J14">
        <v>324</v>
      </c>
      <c r="K14">
        <v>0.36400708890000005</v>
      </c>
      <c r="L14">
        <v>10.85994</v>
      </c>
    </row>
    <row r="15" spans="1:12" x14ac:dyDescent="0.25">
      <c r="H15">
        <v>47649</v>
      </c>
      <c r="I15">
        <v>45.668566421660721</v>
      </c>
      <c r="J15">
        <v>529</v>
      </c>
      <c r="K15">
        <v>0.39000025000000005</v>
      </c>
      <c r="L15">
        <v>14.363500000000002</v>
      </c>
    </row>
    <row r="16" spans="1:12" x14ac:dyDescent="0.25">
      <c r="A16" t="s">
        <v>128</v>
      </c>
      <c r="B16" t="s">
        <v>129</v>
      </c>
      <c r="C16">
        <v>36445</v>
      </c>
      <c r="H16">
        <v>47659</v>
      </c>
      <c r="I16">
        <v>94.377725503695785</v>
      </c>
      <c r="J16">
        <v>16</v>
      </c>
      <c r="K16">
        <v>8.2840352400000011E-2</v>
      </c>
      <c r="L16">
        <v>1.1512800000000001</v>
      </c>
    </row>
    <row r="17" spans="1:12" x14ac:dyDescent="0.25">
      <c r="B17" t="s">
        <v>130</v>
      </c>
      <c r="C17">
        <v>14.6397842939</v>
      </c>
      <c r="H17">
        <v>47691</v>
      </c>
      <c r="I17">
        <v>48.898316749846671</v>
      </c>
      <c r="J17">
        <v>1089</v>
      </c>
      <c r="K17">
        <v>0.2978867241</v>
      </c>
      <c r="L17">
        <v>18.01107</v>
      </c>
    </row>
    <row r="18" spans="1:12" x14ac:dyDescent="0.25">
      <c r="B18" t="s">
        <v>131</v>
      </c>
      <c r="C18">
        <v>658.46393999999998</v>
      </c>
      <c r="H18">
        <v>47724</v>
      </c>
      <c r="I18">
        <v>51.786904208001197</v>
      </c>
      <c r="J18">
        <v>961</v>
      </c>
      <c r="K18">
        <v>0.64254652810000001</v>
      </c>
      <c r="L18">
        <v>24.84929</v>
      </c>
    </row>
    <row r="19" spans="1:12" x14ac:dyDescent="0.25">
      <c r="H19">
        <v>47725</v>
      </c>
      <c r="I19">
        <v>0.55530530264187661</v>
      </c>
      <c r="J19">
        <v>625</v>
      </c>
      <c r="K19">
        <v>0.29191328409999995</v>
      </c>
      <c r="L19">
        <v>13.507249999999999</v>
      </c>
    </row>
    <row r="20" spans="1:12" x14ac:dyDescent="0.25">
      <c r="B20" t="s">
        <v>132</v>
      </c>
      <c r="C20">
        <v>239.08274771571627</v>
      </c>
      <c r="H20">
        <v>47758</v>
      </c>
      <c r="I20">
        <v>43.470172671095099</v>
      </c>
      <c r="J20">
        <v>361</v>
      </c>
      <c r="K20">
        <v>6.7792536899999992E-2</v>
      </c>
      <c r="L20">
        <v>4.9470299999999998</v>
      </c>
    </row>
    <row r="21" spans="1:12" x14ac:dyDescent="0.25">
      <c r="B21" t="s">
        <v>132</v>
      </c>
      <c r="C21">
        <v>239.08274771571601</v>
      </c>
      <c r="H21">
        <v>47802</v>
      </c>
      <c r="I21">
        <v>40.412846938140632</v>
      </c>
      <c r="J21">
        <v>529</v>
      </c>
      <c r="K21">
        <v>0.37956688810000005</v>
      </c>
      <c r="L21">
        <v>14.170070000000001</v>
      </c>
    </row>
    <row r="22" spans="1:12" x14ac:dyDescent="0.25">
      <c r="H22">
        <v>47821</v>
      </c>
      <c r="I22">
        <v>4.2786086204162235</v>
      </c>
      <c r="J22">
        <v>2304</v>
      </c>
      <c r="K22">
        <v>1.1040545476000001</v>
      </c>
      <c r="L22">
        <v>50.435519999999997</v>
      </c>
    </row>
    <row r="23" spans="1:12" x14ac:dyDescent="0.25">
      <c r="H23">
        <v>47827</v>
      </c>
      <c r="I23">
        <v>428.97546382207452</v>
      </c>
      <c r="J23">
        <v>2025</v>
      </c>
      <c r="K23">
        <v>1.9017237408999998</v>
      </c>
      <c r="L23">
        <v>62.056350000000002</v>
      </c>
    </row>
    <row r="24" spans="1:12" x14ac:dyDescent="0.25">
      <c r="A24" t="s">
        <v>133</v>
      </c>
      <c r="H24">
        <v>47880</v>
      </c>
      <c r="I24">
        <v>24.240154076262485</v>
      </c>
      <c r="J24">
        <v>121</v>
      </c>
      <c r="K24">
        <v>0.11166958890000002</v>
      </c>
      <c r="L24">
        <v>3.6758700000000002</v>
      </c>
    </row>
    <row r="25" spans="1:12" x14ac:dyDescent="0.25">
      <c r="A25" t="s">
        <v>134</v>
      </c>
      <c r="B25" t="s">
        <v>126</v>
      </c>
      <c r="C25">
        <v>47.650684074909201</v>
      </c>
      <c r="D25" t="s">
        <v>127</v>
      </c>
      <c r="H25">
        <v>47949</v>
      </c>
      <c r="I25">
        <v>136.67784823627537</v>
      </c>
      <c r="J25">
        <v>1936</v>
      </c>
      <c r="K25">
        <v>0.45973824159999999</v>
      </c>
      <c r="L25">
        <v>29.833759999999998</v>
      </c>
    </row>
    <row r="26" spans="1:12" x14ac:dyDescent="0.25">
      <c r="A26" t="s">
        <v>135</v>
      </c>
      <c r="B26" t="s">
        <v>136</v>
      </c>
      <c r="C26">
        <v>0.89090909090909087</v>
      </c>
      <c r="H26">
        <v>47952</v>
      </c>
      <c r="I26">
        <v>323.64365825036725</v>
      </c>
      <c r="J26">
        <v>169</v>
      </c>
      <c r="K26">
        <v>0.42296812960000008</v>
      </c>
      <c r="L26">
        <v>8.4546799999999998</v>
      </c>
    </row>
    <row r="27" spans="1:12" x14ac:dyDescent="0.25">
      <c r="A27" t="s">
        <v>137</v>
      </c>
      <c r="B27" t="s">
        <v>138</v>
      </c>
      <c r="C27">
        <v>21.533669640089791</v>
      </c>
      <c r="D27" t="s">
        <v>139</v>
      </c>
      <c r="H27">
        <v>47972</v>
      </c>
      <c r="I27">
        <v>71.382619120309585</v>
      </c>
      <c r="J27">
        <v>676</v>
      </c>
      <c r="K27">
        <v>0.13566698889999998</v>
      </c>
      <c r="L27">
        <v>9.5765799999999999</v>
      </c>
    </row>
    <row r="28" spans="1:12" x14ac:dyDescent="0.25">
      <c r="H28">
        <v>48054</v>
      </c>
      <c r="I28">
        <v>3025.3169988074856</v>
      </c>
      <c r="J28">
        <v>9604</v>
      </c>
      <c r="K28">
        <v>0.81421747560000002</v>
      </c>
      <c r="L28">
        <v>88.429320000000004</v>
      </c>
    </row>
    <row r="29" spans="1:12" x14ac:dyDescent="0.25">
      <c r="A29" t="s">
        <v>34</v>
      </c>
      <c r="B29" t="s">
        <v>35</v>
      </c>
      <c r="C29">
        <v>2.0452296421327101</v>
      </c>
      <c r="H29">
        <v>48506</v>
      </c>
      <c r="I29">
        <v>211.00305761942053</v>
      </c>
      <c r="J29">
        <v>1600</v>
      </c>
      <c r="K29">
        <v>0.28579716000000011</v>
      </c>
      <c r="L29">
        <v>21.384000000000004</v>
      </c>
    </row>
    <row r="30" spans="1:12" x14ac:dyDescent="0.25">
      <c r="H30">
        <v>48639</v>
      </c>
      <c r="I30">
        <v>408.5166100099384</v>
      </c>
      <c r="J30">
        <v>1369</v>
      </c>
      <c r="K30">
        <v>1.4415604225</v>
      </c>
      <c r="L30">
        <v>44.424050000000001</v>
      </c>
    </row>
    <row r="31" spans="1:12" x14ac:dyDescent="0.25">
      <c r="A31" t="s">
        <v>36</v>
      </c>
      <c r="B31" t="s">
        <v>109</v>
      </c>
      <c r="C31">
        <v>9.4907624096736463</v>
      </c>
      <c r="D31" t="s">
        <v>127</v>
      </c>
      <c r="H31">
        <v>50423</v>
      </c>
      <c r="I31">
        <v>18.87938660338023</v>
      </c>
      <c r="J31">
        <v>2209</v>
      </c>
      <c r="K31">
        <v>1.1610709008999998</v>
      </c>
      <c r="L31">
        <v>50.643909999999991</v>
      </c>
    </row>
    <row r="32" spans="1:12" x14ac:dyDescent="0.25">
      <c r="A32" t="s">
        <v>110</v>
      </c>
      <c r="B32" t="s">
        <v>140</v>
      </c>
      <c r="C32">
        <v>19.917368646279463</v>
      </c>
      <c r="D32" t="s">
        <v>38</v>
      </c>
      <c r="H32">
        <v>50923</v>
      </c>
      <c r="I32">
        <v>3.8544743786935269</v>
      </c>
      <c r="J32">
        <v>64</v>
      </c>
      <c r="K32">
        <v>4.3718628099999997E-2</v>
      </c>
      <c r="L32">
        <v>1.67272</v>
      </c>
    </row>
    <row r="33" spans="1:12" x14ac:dyDescent="0.25">
      <c r="H33">
        <v>53375</v>
      </c>
      <c r="I33">
        <v>183.52140305752144</v>
      </c>
      <c r="J33">
        <v>900</v>
      </c>
      <c r="K33">
        <v>0.8351766544</v>
      </c>
      <c r="L33">
        <v>27.416399999999999</v>
      </c>
    </row>
    <row r="34" spans="1:12" x14ac:dyDescent="0.25">
      <c r="H34">
        <v>55238</v>
      </c>
      <c r="I34">
        <v>587.67617783096796</v>
      </c>
      <c r="J34">
        <v>2209</v>
      </c>
      <c r="K34">
        <v>0.22810176000000001</v>
      </c>
      <c r="L34">
        <v>22.447200000000002</v>
      </c>
    </row>
    <row r="35" spans="1:12" x14ac:dyDescent="0.25">
      <c r="A35" t="s">
        <v>58</v>
      </c>
      <c r="H35">
        <v>59547</v>
      </c>
      <c r="I35">
        <v>4.2329843611348455E-3</v>
      </c>
      <c r="J35">
        <v>576</v>
      </c>
      <c r="K35">
        <v>0.25230528999999996</v>
      </c>
      <c r="L35">
        <v>12.055199999999999</v>
      </c>
    </row>
    <row r="36" spans="1:12" x14ac:dyDescent="0.25">
      <c r="B36" t="s">
        <v>41</v>
      </c>
      <c r="C36">
        <v>5</v>
      </c>
    </row>
    <row r="37" spans="1:12" x14ac:dyDescent="0.25">
      <c r="B37" t="s">
        <v>112</v>
      </c>
      <c r="C37">
        <v>32.449273614232609</v>
      </c>
    </row>
    <row r="39" spans="1:12" x14ac:dyDescent="0.25">
      <c r="B39" t="s">
        <v>43</v>
      </c>
      <c r="C39" t="s">
        <v>44</v>
      </c>
      <c r="D39" t="s">
        <v>45</v>
      </c>
    </row>
    <row r="40" spans="1:12" x14ac:dyDescent="0.25">
      <c r="B40">
        <v>1</v>
      </c>
      <c r="C40">
        <v>2.0452296421327101</v>
      </c>
      <c r="D40">
        <v>4581</v>
      </c>
    </row>
    <row r="41" spans="1:12" x14ac:dyDescent="0.25">
      <c r="B41">
        <v>2</v>
      </c>
      <c r="C41">
        <v>1.9804475986834</v>
      </c>
      <c r="D41">
        <v>4296</v>
      </c>
    </row>
    <row r="42" spans="1:12" x14ac:dyDescent="0.25">
      <c r="B42">
        <v>3</v>
      </c>
      <c r="C42">
        <v>1.98118035941466</v>
      </c>
      <c r="D42">
        <v>4299</v>
      </c>
    </row>
    <row r="43" spans="1:12" x14ac:dyDescent="0.25">
      <c r="B43">
        <v>4</v>
      </c>
      <c r="C43">
        <v>1.98118035941466</v>
      </c>
      <c r="D43">
        <v>4299</v>
      </c>
    </row>
    <row r="46" spans="1:12" s="19" customFormat="1" x14ac:dyDescent="0.25">
      <c r="A46" s="19" t="s">
        <v>141</v>
      </c>
    </row>
    <row r="47" spans="1:12" x14ac:dyDescent="0.25">
      <c r="A47" t="s">
        <v>93</v>
      </c>
      <c r="B47" t="s">
        <v>17</v>
      </c>
      <c r="C47">
        <v>275</v>
      </c>
    </row>
    <row r="48" spans="1:12" x14ac:dyDescent="0.25">
      <c r="A48" t="s">
        <v>98</v>
      </c>
      <c r="B48" t="s">
        <v>115</v>
      </c>
      <c r="C48">
        <v>5079953</v>
      </c>
      <c r="D48" t="s">
        <v>95</v>
      </c>
      <c r="E48">
        <v>5.0799529999999997</v>
      </c>
      <c r="F48" t="s">
        <v>99</v>
      </c>
    </row>
    <row r="49" spans="1:12" x14ac:dyDescent="0.25">
      <c r="A49" t="s">
        <v>97</v>
      </c>
      <c r="B49" t="s">
        <v>116</v>
      </c>
      <c r="C49">
        <v>18472.556363636362</v>
      </c>
      <c r="D49" t="s">
        <v>95</v>
      </c>
      <c r="E49">
        <v>1.8472556363636363</v>
      </c>
      <c r="F49" t="s">
        <v>99</v>
      </c>
      <c r="H49" t="s">
        <v>118</v>
      </c>
      <c r="I49" t="s">
        <v>147</v>
      </c>
      <c r="J49" t="s">
        <v>119</v>
      </c>
      <c r="K49" t="s">
        <v>148</v>
      </c>
      <c r="L49" t="s">
        <v>149</v>
      </c>
    </row>
    <row r="51" spans="1:12" x14ac:dyDescent="0.25">
      <c r="A51" t="s">
        <v>120</v>
      </c>
      <c r="H51">
        <v>2064</v>
      </c>
      <c r="I51">
        <v>110.31871571838111</v>
      </c>
      <c r="J51">
        <v>676</v>
      </c>
      <c r="K51">
        <v>1.0786899599999998E-2</v>
      </c>
      <c r="L51">
        <v>2.7003599999999999</v>
      </c>
    </row>
    <row r="52" spans="1:12" x14ac:dyDescent="0.25">
      <c r="A52" t="s">
        <v>150</v>
      </c>
      <c r="H52">
        <v>2066</v>
      </c>
      <c r="I52">
        <v>0.10378393198477498</v>
      </c>
      <c r="J52">
        <v>225</v>
      </c>
      <c r="K52">
        <v>1.0545236100000001E-2</v>
      </c>
      <c r="L52">
        <v>1.5403500000000001</v>
      </c>
    </row>
    <row r="53" spans="1:12" x14ac:dyDescent="0.25">
      <c r="A53" t="s">
        <v>121</v>
      </c>
      <c r="B53" t="s">
        <v>29</v>
      </c>
      <c r="C53">
        <v>30</v>
      </c>
      <c r="H53">
        <v>42416</v>
      </c>
      <c r="I53">
        <v>602.28233224159953</v>
      </c>
      <c r="J53">
        <v>900</v>
      </c>
      <c r="K53">
        <v>0.13361949159999997</v>
      </c>
      <c r="L53">
        <v>10.966199999999999</v>
      </c>
    </row>
    <row r="54" spans="1:12" x14ac:dyDescent="0.25">
      <c r="A54" t="s">
        <v>122</v>
      </c>
      <c r="B54" t="s">
        <v>123</v>
      </c>
      <c r="C54">
        <v>30.1</v>
      </c>
      <c r="D54" t="s">
        <v>124</v>
      </c>
      <c r="H54">
        <v>44275</v>
      </c>
      <c r="I54">
        <v>32.184130585303791</v>
      </c>
      <c r="J54">
        <v>625</v>
      </c>
      <c r="K54">
        <v>1.6778020900000003E-2</v>
      </c>
      <c r="L54">
        <v>3.2382500000000003</v>
      </c>
    </row>
    <row r="55" spans="1:12" x14ac:dyDescent="0.25">
      <c r="B55" t="s">
        <v>116</v>
      </c>
      <c r="C55">
        <v>0.20173199999999999</v>
      </c>
      <c r="D55" t="s">
        <v>99</v>
      </c>
      <c r="H55">
        <v>45028</v>
      </c>
      <c r="I55">
        <v>24.849285002346033</v>
      </c>
      <c r="J55">
        <v>361</v>
      </c>
      <c r="K55">
        <v>8.8228448999999997E-3</v>
      </c>
      <c r="L55">
        <v>1.78467</v>
      </c>
    </row>
    <row r="56" spans="1:12" x14ac:dyDescent="0.25">
      <c r="H56">
        <v>45754</v>
      </c>
      <c r="I56">
        <v>37.714120788058779</v>
      </c>
      <c r="J56">
        <v>1849</v>
      </c>
      <c r="K56">
        <v>6.1023820899999998E-2</v>
      </c>
      <c r="L56">
        <v>10.62229</v>
      </c>
    </row>
    <row r="57" spans="1:12" x14ac:dyDescent="0.25">
      <c r="H57">
        <v>47461</v>
      </c>
      <c r="I57">
        <v>5.0605817949680825</v>
      </c>
      <c r="J57">
        <v>169</v>
      </c>
      <c r="K57">
        <v>5.1912025000000004E-3</v>
      </c>
      <c r="L57">
        <v>0.93664999999999998</v>
      </c>
    </row>
    <row r="58" spans="1:12" x14ac:dyDescent="0.25">
      <c r="H58">
        <v>47481</v>
      </c>
      <c r="I58">
        <v>192.04882760129038</v>
      </c>
      <c r="J58">
        <v>1444</v>
      </c>
      <c r="K58">
        <v>2.6179239999999999E-2</v>
      </c>
      <c r="L58">
        <v>6.1483999999999996</v>
      </c>
    </row>
    <row r="59" spans="1:12" x14ac:dyDescent="0.25">
      <c r="A59" t="s">
        <v>125</v>
      </c>
      <c r="B59" t="s">
        <v>126</v>
      </c>
      <c r="C59">
        <v>149.2078599329804</v>
      </c>
      <c r="D59" t="s">
        <v>142</v>
      </c>
      <c r="H59">
        <v>47597</v>
      </c>
      <c r="I59">
        <v>161.92263508161491</v>
      </c>
      <c r="J59">
        <v>324</v>
      </c>
      <c r="K59">
        <v>4.2403046399999998E-2</v>
      </c>
      <c r="L59">
        <v>3.7065599999999996</v>
      </c>
    </row>
    <row r="60" spans="1:12" x14ac:dyDescent="0.25">
      <c r="H60">
        <v>47649</v>
      </c>
      <c r="I60">
        <v>151.13326945098655</v>
      </c>
      <c r="J60">
        <v>529</v>
      </c>
      <c r="K60">
        <v>5.5951171600000002E-2</v>
      </c>
      <c r="L60">
        <v>5.4404199999999996</v>
      </c>
    </row>
    <row r="61" spans="1:12" x14ac:dyDescent="0.25">
      <c r="A61" t="s">
        <v>128</v>
      </c>
      <c r="B61" t="s">
        <v>129</v>
      </c>
      <c r="C61">
        <v>36445</v>
      </c>
      <c r="H61">
        <v>47659</v>
      </c>
      <c r="I61">
        <v>4.6921677722473243E-2</v>
      </c>
      <c r="J61">
        <v>16</v>
      </c>
      <c r="K61">
        <v>7.9862759999999998E-4</v>
      </c>
      <c r="L61">
        <v>0.11304</v>
      </c>
    </row>
    <row r="62" spans="1:12" x14ac:dyDescent="0.25">
      <c r="B62" t="s">
        <v>130</v>
      </c>
      <c r="C62">
        <v>1.9015059701999999</v>
      </c>
      <c r="H62">
        <v>47691</v>
      </c>
      <c r="I62">
        <v>232.3421162114324</v>
      </c>
      <c r="J62">
        <v>1089</v>
      </c>
      <c r="K62">
        <v>1.4163380100000001E-2</v>
      </c>
      <c r="L62">
        <v>3.92733</v>
      </c>
    </row>
    <row r="63" spans="1:12" x14ac:dyDescent="0.25">
      <c r="B63" t="s">
        <v>131</v>
      </c>
      <c r="C63">
        <v>231.85847999999999</v>
      </c>
      <c r="H63">
        <v>47724</v>
      </c>
      <c r="I63">
        <v>56.834985196800631</v>
      </c>
      <c r="J63">
        <v>961</v>
      </c>
      <c r="K63">
        <v>6.671372410000001E-2</v>
      </c>
      <c r="L63">
        <v>8.0069900000000001</v>
      </c>
    </row>
    <row r="64" spans="1:12" x14ac:dyDescent="0.25">
      <c r="H64">
        <v>47725</v>
      </c>
      <c r="I64">
        <v>0.58327003257474797</v>
      </c>
      <c r="J64">
        <v>625</v>
      </c>
      <c r="K64">
        <v>2.9814928899999996E-2</v>
      </c>
      <c r="L64">
        <v>4.3167499999999999</v>
      </c>
    </row>
    <row r="65" spans="1:12" x14ac:dyDescent="0.25">
      <c r="B65" t="s">
        <v>132</v>
      </c>
      <c r="C65">
        <v>330.62015729064916</v>
      </c>
      <c r="H65">
        <v>47758</v>
      </c>
      <c r="I65">
        <v>161.03608993516167</v>
      </c>
      <c r="J65">
        <v>361</v>
      </c>
      <c r="K65">
        <v>1.7884441000000002E-3</v>
      </c>
      <c r="L65">
        <v>0.80351000000000006</v>
      </c>
    </row>
    <row r="66" spans="1:12" x14ac:dyDescent="0.25">
      <c r="B66" t="s">
        <v>132</v>
      </c>
      <c r="C66">
        <v>330.62015729064899</v>
      </c>
      <c r="H66">
        <v>47802</v>
      </c>
      <c r="I66">
        <v>131.11630402364548</v>
      </c>
      <c r="J66">
        <v>529</v>
      </c>
      <c r="K66">
        <v>5.3310192100000008E-2</v>
      </c>
      <c r="L66">
        <v>5.3104700000000005</v>
      </c>
    </row>
    <row r="67" spans="1:12" x14ac:dyDescent="0.25">
      <c r="H67">
        <v>47821</v>
      </c>
      <c r="I67">
        <v>4.4898226083824033</v>
      </c>
      <c r="J67">
        <v>2304</v>
      </c>
      <c r="K67">
        <v>0.11282880999999999</v>
      </c>
      <c r="L67">
        <v>16.123199999999997</v>
      </c>
    </row>
    <row r="68" spans="1:12" x14ac:dyDescent="0.25">
      <c r="H68">
        <v>47827</v>
      </c>
      <c r="I68">
        <v>199.85599060371501</v>
      </c>
      <c r="J68">
        <v>2025</v>
      </c>
      <c r="K68">
        <v>0.15708539560000001</v>
      </c>
      <c r="L68">
        <v>17.8353</v>
      </c>
    </row>
    <row r="69" spans="1:12" x14ac:dyDescent="0.25">
      <c r="A69" t="s">
        <v>133</v>
      </c>
      <c r="H69">
        <v>47880</v>
      </c>
      <c r="I69">
        <v>7.3199199951175764</v>
      </c>
      <c r="J69">
        <v>121</v>
      </c>
      <c r="K69">
        <v>3.0902480999999999E-3</v>
      </c>
      <c r="L69">
        <v>0.61148999999999998</v>
      </c>
    </row>
    <row r="70" spans="1:12" x14ac:dyDescent="0.25">
      <c r="A70" t="s">
        <v>134</v>
      </c>
      <c r="B70" t="s">
        <v>126</v>
      </c>
      <c r="C70">
        <v>149.2078599329804</v>
      </c>
      <c r="D70" t="s">
        <v>127</v>
      </c>
      <c r="H70">
        <v>47949</v>
      </c>
      <c r="I70">
        <v>11.191262274993067</v>
      </c>
      <c r="J70">
        <v>1936</v>
      </c>
      <c r="K70">
        <v>7.4239900899999989E-2</v>
      </c>
      <c r="L70">
        <v>11.988679999999999</v>
      </c>
    </row>
    <row r="71" spans="1:12" x14ac:dyDescent="0.25">
      <c r="A71" t="s">
        <v>135</v>
      </c>
      <c r="B71" t="s">
        <v>136</v>
      </c>
      <c r="C71">
        <v>0.89090909090909087</v>
      </c>
      <c r="H71">
        <v>47952</v>
      </c>
      <c r="I71">
        <v>50.174243139750729</v>
      </c>
      <c r="J71">
        <v>169</v>
      </c>
      <c r="K71">
        <v>1.811716E-2</v>
      </c>
      <c r="L71">
        <v>1.7498</v>
      </c>
    </row>
    <row r="72" spans="1:12" x14ac:dyDescent="0.25">
      <c r="A72" t="s">
        <v>137</v>
      </c>
      <c r="B72" t="s">
        <v>138</v>
      </c>
      <c r="C72">
        <v>2.8773153543615906</v>
      </c>
      <c r="D72" t="s">
        <v>139</v>
      </c>
      <c r="H72">
        <v>47972</v>
      </c>
      <c r="I72">
        <v>424.24396367654504</v>
      </c>
      <c r="J72">
        <v>676</v>
      </c>
      <c r="K72">
        <v>1.3111640999999999E-3</v>
      </c>
      <c r="L72">
        <v>0.94145999999999996</v>
      </c>
    </row>
    <row r="73" spans="1:12" x14ac:dyDescent="0.25">
      <c r="H73">
        <v>48054</v>
      </c>
      <c r="I73">
        <v>848.39051372489837</v>
      </c>
      <c r="J73">
        <v>9604</v>
      </c>
      <c r="K73">
        <v>0.21306532810000001</v>
      </c>
      <c r="L73">
        <v>45.235819999999997</v>
      </c>
    </row>
    <row r="74" spans="1:12" x14ac:dyDescent="0.25">
      <c r="A74" t="s">
        <v>34</v>
      </c>
      <c r="B74" t="s">
        <v>35</v>
      </c>
      <c r="C74">
        <v>2.0452296421327101</v>
      </c>
      <c r="H74">
        <v>48506</v>
      </c>
      <c r="I74">
        <v>163.9012227785328</v>
      </c>
      <c r="J74">
        <v>1600</v>
      </c>
      <c r="K74">
        <v>3.3225998399999998E-2</v>
      </c>
      <c r="L74">
        <v>7.2911999999999999</v>
      </c>
    </row>
    <row r="75" spans="1:12" x14ac:dyDescent="0.25">
      <c r="H75">
        <v>48639</v>
      </c>
      <c r="I75">
        <v>5130.9689907039929</v>
      </c>
      <c r="J75">
        <v>1369</v>
      </c>
      <c r="K75">
        <v>0.53005680249999998</v>
      </c>
      <c r="L75">
        <v>26.937849999999997</v>
      </c>
    </row>
    <row r="76" spans="1:12" x14ac:dyDescent="0.25">
      <c r="A76" t="s">
        <v>36</v>
      </c>
      <c r="B76" t="s">
        <v>109</v>
      </c>
      <c r="C76">
        <v>3.4692517025510909</v>
      </c>
      <c r="D76" t="s">
        <v>127</v>
      </c>
      <c r="H76">
        <v>50423</v>
      </c>
      <c r="I76">
        <v>27.448837754264446</v>
      </c>
      <c r="J76">
        <v>2209</v>
      </c>
      <c r="K76">
        <v>0.12257701209999998</v>
      </c>
      <c r="L76">
        <v>16.455169999999999</v>
      </c>
    </row>
    <row r="77" spans="1:12" x14ac:dyDescent="0.25">
      <c r="A77" t="s">
        <v>110</v>
      </c>
      <c r="B77" t="s">
        <v>140</v>
      </c>
      <c r="C77">
        <v>2.3251132374054375</v>
      </c>
      <c r="D77" t="s">
        <v>38</v>
      </c>
      <c r="H77">
        <v>50923</v>
      </c>
      <c r="I77">
        <v>17.549658527237206</v>
      </c>
      <c r="J77">
        <v>64</v>
      </c>
      <c r="K77">
        <v>6.5229160000000003E-4</v>
      </c>
      <c r="L77">
        <v>0.20432</v>
      </c>
    </row>
    <row r="78" spans="1:12" x14ac:dyDescent="0.25">
      <c r="H78">
        <v>53375</v>
      </c>
      <c r="I78">
        <v>71.34149168231383</v>
      </c>
      <c r="J78">
        <v>900</v>
      </c>
      <c r="K78">
        <v>6.6393828900000007E-2</v>
      </c>
      <c r="L78">
        <v>7.7301000000000002</v>
      </c>
    </row>
    <row r="79" spans="1:12" x14ac:dyDescent="0.25">
      <c r="H79">
        <v>55238</v>
      </c>
      <c r="I79">
        <v>653.48265268115983</v>
      </c>
      <c r="J79">
        <v>2209</v>
      </c>
      <c r="K79">
        <v>2.0641068899999997E-2</v>
      </c>
      <c r="L79">
        <v>6.7524899999999999</v>
      </c>
    </row>
    <row r="80" spans="1:12" x14ac:dyDescent="0.25">
      <c r="A80" t="s">
        <v>58</v>
      </c>
      <c r="H80">
        <v>59547</v>
      </c>
      <c r="I80">
        <v>78.048622004053428</v>
      </c>
      <c r="J80">
        <v>576</v>
      </c>
      <c r="K80">
        <v>1.0330689599999998E-2</v>
      </c>
      <c r="L80">
        <v>2.4393599999999998</v>
      </c>
    </row>
    <row r="81" spans="2:4" x14ac:dyDescent="0.25">
      <c r="B81" t="s">
        <v>41</v>
      </c>
      <c r="C81">
        <v>5</v>
      </c>
    </row>
    <row r="82" spans="2:4" x14ac:dyDescent="0.25">
      <c r="B82" t="s">
        <v>112</v>
      </c>
      <c r="C82">
        <v>12.186330792830541</v>
      </c>
    </row>
    <row r="84" spans="2:4" x14ac:dyDescent="0.25">
      <c r="B84" t="s">
        <v>43</v>
      </c>
      <c r="C84" t="s">
        <v>44</v>
      </c>
      <c r="D84" t="s">
        <v>45</v>
      </c>
    </row>
    <row r="85" spans="2:4" x14ac:dyDescent="0.25">
      <c r="B85">
        <v>1</v>
      </c>
      <c r="C85">
        <v>2.0452296421327101</v>
      </c>
      <c r="D85">
        <v>647</v>
      </c>
    </row>
    <row r="86" spans="2:4" x14ac:dyDescent="0.25">
      <c r="B86">
        <v>2</v>
      </c>
      <c r="C86">
        <v>1.9804475986834</v>
      </c>
      <c r="D86">
        <v>606</v>
      </c>
    </row>
    <row r="87" spans="2:4" x14ac:dyDescent="0.25">
      <c r="B87">
        <v>3</v>
      </c>
      <c r="C87">
        <v>1.98118035941466</v>
      </c>
      <c r="D87">
        <v>607</v>
      </c>
    </row>
    <row r="88" spans="2:4" x14ac:dyDescent="0.25">
      <c r="B88">
        <v>4</v>
      </c>
      <c r="C88">
        <v>1.98118035941466</v>
      </c>
      <c r="D88">
        <v>607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5" workbookViewId="0">
      <selection activeCell="A24" sqref="A24:XFD24"/>
    </sheetView>
  </sheetViews>
  <sheetFormatPr defaultRowHeight="15" x14ac:dyDescent="0.25"/>
  <cols>
    <col min="1" max="1" width="51.28515625" bestFit="1" customWidth="1"/>
    <col min="2" max="2" width="9.7109375" bestFit="1" customWidth="1"/>
    <col min="3" max="3" width="12" bestFit="1" customWidth="1"/>
    <col min="4" max="4" width="26.28515625" bestFit="1" customWidth="1"/>
    <col min="5" max="6" width="12" bestFit="1" customWidth="1"/>
    <col min="7" max="7" width="14.85546875" bestFit="1" customWidth="1"/>
  </cols>
  <sheetData>
    <row r="1" spans="1:7" s="19" customFormat="1" x14ac:dyDescent="0.25">
      <c r="A1" s="19" t="s">
        <v>151</v>
      </c>
    </row>
    <row r="3" spans="1:7" s="19" customFormat="1" x14ac:dyDescent="0.25">
      <c r="A3" s="19" t="s">
        <v>65</v>
      </c>
    </row>
    <row r="4" spans="1:7" x14ac:dyDescent="0.25">
      <c r="A4" t="s">
        <v>23</v>
      </c>
      <c r="B4" t="s">
        <v>24</v>
      </c>
      <c r="C4">
        <v>30.1</v>
      </c>
      <c r="D4" t="s">
        <v>152</v>
      </c>
      <c r="E4" t="s">
        <v>24</v>
      </c>
      <c r="F4">
        <v>0.191</v>
      </c>
      <c r="G4" t="s">
        <v>103</v>
      </c>
    </row>
    <row r="5" spans="1:7" x14ac:dyDescent="0.25">
      <c r="A5" t="s">
        <v>32</v>
      </c>
      <c r="B5" t="s">
        <v>33</v>
      </c>
      <c r="C5">
        <v>319.4724137931035</v>
      </c>
      <c r="D5" t="s">
        <v>153</v>
      </c>
      <c r="E5" t="s">
        <v>33</v>
      </c>
      <c r="F5">
        <v>1.2812257167199841E-2</v>
      </c>
      <c r="G5" t="s">
        <v>105</v>
      </c>
    </row>
    <row r="6" spans="1:7" x14ac:dyDescent="0.25">
      <c r="A6" t="s">
        <v>70</v>
      </c>
      <c r="B6" t="s">
        <v>154</v>
      </c>
      <c r="C6">
        <v>14092</v>
      </c>
    </row>
    <row r="9" spans="1:7" s="19" customFormat="1" x14ac:dyDescent="0.25">
      <c r="A9" s="19" t="s">
        <v>155</v>
      </c>
    </row>
    <row r="10" spans="1:7" x14ac:dyDescent="0.25">
      <c r="A10" t="s">
        <v>23</v>
      </c>
      <c r="B10" t="s">
        <v>24</v>
      </c>
      <c r="C10">
        <v>47.650684074909201</v>
      </c>
      <c r="D10" t="s">
        <v>103</v>
      </c>
    </row>
    <row r="11" spans="1:7" x14ac:dyDescent="0.25">
      <c r="A11" t="s">
        <v>32</v>
      </c>
      <c r="B11" t="s">
        <v>33</v>
      </c>
      <c r="C11">
        <v>21.533669640089791</v>
      </c>
      <c r="D11" t="s">
        <v>105</v>
      </c>
    </row>
    <row r="12" spans="1:7" x14ac:dyDescent="0.25">
      <c r="A12" t="s">
        <v>70</v>
      </c>
      <c r="B12" t="s">
        <v>154</v>
      </c>
      <c r="C12">
        <v>4299</v>
      </c>
    </row>
    <row r="14" spans="1:7" s="19" customFormat="1" x14ac:dyDescent="0.25">
      <c r="A14" s="19" t="s">
        <v>75</v>
      </c>
    </row>
    <row r="15" spans="1:7" x14ac:dyDescent="0.25">
      <c r="A15" t="s">
        <v>76</v>
      </c>
      <c r="D15" t="s">
        <v>156</v>
      </c>
      <c r="E15">
        <v>6.7403846812374271</v>
      </c>
      <c r="F15" t="s">
        <v>38</v>
      </c>
    </row>
    <row r="16" spans="1:7" x14ac:dyDescent="0.25">
      <c r="A16" t="s">
        <v>78</v>
      </c>
      <c r="D16" t="s">
        <v>157</v>
      </c>
      <c r="E16">
        <v>30.506670451319902</v>
      </c>
      <c r="F16" t="s">
        <v>38</v>
      </c>
    </row>
    <row r="19" spans="1:6" s="19" customFormat="1" x14ac:dyDescent="0.25">
      <c r="A19" s="19" t="s">
        <v>158</v>
      </c>
    </row>
    <row r="20" spans="1:6" x14ac:dyDescent="0.25">
      <c r="A20" t="s">
        <v>23</v>
      </c>
      <c r="B20" t="s">
        <v>24</v>
      </c>
      <c r="C20">
        <v>149.2078599329804</v>
      </c>
      <c r="D20" t="s">
        <v>103</v>
      </c>
    </row>
    <row r="21" spans="1:6" x14ac:dyDescent="0.25">
      <c r="A21" t="s">
        <v>32</v>
      </c>
      <c r="B21" t="s">
        <v>33</v>
      </c>
      <c r="C21">
        <v>2.8773153543615906</v>
      </c>
      <c r="D21" t="s">
        <v>105</v>
      </c>
    </row>
    <row r="22" spans="1:6" x14ac:dyDescent="0.25">
      <c r="A22" t="s">
        <v>70</v>
      </c>
      <c r="B22" t="s">
        <v>154</v>
      </c>
      <c r="C22">
        <v>607</v>
      </c>
    </row>
    <row r="24" spans="1:6" s="19" customFormat="1" x14ac:dyDescent="0.25">
      <c r="A24" s="19" t="s">
        <v>75</v>
      </c>
    </row>
    <row r="25" spans="1:6" x14ac:dyDescent="0.25">
      <c r="A25" t="s">
        <v>76</v>
      </c>
      <c r="D25" t="s">
        <v>156</v>
      </c>
      <c r="E25">
        <v>0.90064594942616727</v>
      </c>
      <c r="F25" t="s">
        <v>38</v>
      </c>
    </row>
    <row r="26" spans="1:6" x14ac:dyDescent="0.25">
      <c r="A26" t="s">
        <v>78</v>
      </c>
      <c r="D26" t="s">
        <v>157</v>
      </c>
      <c r="E26">
        <v>4.3074084586999719</v>
      </c>
      <c r="F26" t="s">
        <v>38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Exercício 1 - Levantamento em F</vt:lpstr>
      <vt:lpstr>Amostr Aleatória Simples Ex1</vt:lpstr>
      <vt:lpstr>Estimador de Razão Ex1</vt:lpstr>
      <vt:lpstr>Comparação Ex1</vt:lpstr>
      <vt:lpstr>Exercício 2 - Inventário Urbano</vt:lpstr>
      <vt:lpstr>Estimador pela Amos. Al.Simples</vt:lpstr>
      <vt:lpstr>Estimador de Razão</vt:lpstr>
      <vt:lpstr>Comparação entre estimadores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</dc:creator>
  <cp:lastModifiedBy>Carolina</cp:lastModifiedBy>
  <dcterms:created xsi:type="dcterms:W3CDTF">2021-11-26T17:46:32Z</dcterms:created>
  <dcterms:modified xsi:type="dcterms:W3CDTF">2021-11-26T18:19:44Z</dcterms:modified>
</cp:coreProperties>
</file>