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" sheetId="1" r:id="rId4"/>
    <sheet state="visible" name="2" sheetId="2" r:id="rId5"/>
  </sheets>
  <definedNames/>
  <calcPr/>
</workbook>
</file>

<file path=xl/sharedStrings.xml><?xml version="1.0" encoding="utf-8"?>
<sst xmlns="http://schemas.openxmlformats.org/spreadsheetml/2006/main" count="65" uniqueCount="41">
  <si>
    <t>Comparativo</t>
  </si>
  <si>
    <t>Retangulares</t>
  </si>
  <si>
    <t>Circulares</t>
  </si>
  <si>
    <t>Parcelas Retangulares</t>
  </si>
  <si>
    <t>Parcelas Circulares</t>
  </si>
  <si>
    <t>Dens. Estande</t>
  </si>
  <si>
    <t>Área Basal</t>
  </si>
  <si>
    <t>V% Densidade de Estande</t>
  </si>
  <si>
    <t>V% Área Basal</t>
  </si>
  <si>
    <t>T</t>
  </si>
  <si>
    <t>V% 1</t>
  </si>
  <si>
    <t>V% 2</t>
  </si>
  <si>
    <t>V% 3</t>
  </si>
  <si>
    <t>V% 4</t>
  </si>
  <si>
    <t>Densidade</t>
  </si>
  <si>
    <t>Desv.</t>
  </si>
  <si>
    <t>Média</t>
  </si>
  <si>
    <t>V%</t>
  </si>
  <si>
    <t>Área basal</t>
  </si>
  <si>
    <t xml:space="preserve">V%* </t>
  </si>
  <si>
    <t>V%*</t>
  </si>
  <si>
    <t>Parcela</t>
  </si>
  <si>
    <t>Número de Palmiteiros (1/ha)</t>
  </si>
  <si>
    <t>Área Basal (m²/ha)</t>
  </si>
  <si>
    <t>DAP médio (cm)</t>
  </si>
  <si>
    <t>DAP médio quadrático (cm)</t>
  </si>
  <si>
    <t>N. Palmiteiros</t>
  </si>
  <si>
    <t>DAP médio</t>
  </si>
  <si>
    <t>DAP médio quadrático</t>
  </si>
  <si>
    <t>Variância</t>
  </si>
  <si>
    <t>n. observações</t>
  </si>
  <si>
    <t>Var. da Média</t>
  </si>
  <si>
    <t>EP da Média</t>
  </si>
  <si>
    <t>T(0,95,34-1)</t>
  </si>
  <si>
    <t>Interv. Conf. (95%)</t>
  </si>
  <si>
    <t>Tamanho N da pop.</t>
  </si>
  <si>
    <t>Erro aceitável (%)</t>
  </si>
  <si>
    <t>n*</t>
  </si>
  <si>
    <t>T(0,95, 228-1)</t>
  </si>
  <si>
    <t>Tamanho necessário da amostra</t>
  </si>
  <si>
    <t>Total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</si>
</sst>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00"/>
  </numFmts>
  <fonts count="9">
    <font>
      <sz val="10.0"/>
      <color rgb="FF000000"/>
      <name val="Arial"/>
    </font>
    <font>
      <b/>
      <sz val="11.0"/>
      <color rgb="FFFFFFFF"/>
      <name val="Arial"/>
    </font>
    <font>
      <b/>
      <sz val="11.0"/>
      <name val="Arial"/>
    </font>
    <font>
      <sz val="11.0"/>
      <color theme="1"/>
      <name val="Calibri"/>
    </font>
    <font/>
    <font>
      <b/>
      <sz val="11.0"/>
      <color theme="1"/>
      <name val="Arial"/>
    </font>
    <font>
      <sz val="11.0"/>
      <name val="Arial"/>
    </font>
    <font>
      <b/>
      <sz val="11.0"/>
      <color theme="0"/>
      <name val="Arial"/>
    </font>
    <font>
      <b/>
      <color theme="0"/>
    </font>
  </fonts>
  <fills count="3">
    <fill>
      <patternFill patternType="none"/>
    </fill>
    <fill>
      <patternFill patternType="lightGray"/>
    </fill>
    <fill>
      <patternFill patternType="solid">
        <fgColor rgb="FF1155CC"/>
        <bgColor rgb="FF1155CC"/>
      </patternFill>
    </fill>
  </fills>
  <borders count="8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44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shrinkToFit="0" wrapText="1"/>
    </xf>
    <xf borderId="0" fillId="0" fontId="2" numFmtId="0" xfId="0" applyAlignment="1" applyFont="1">
      <alignment vertical="bottom"/>
    </xf>
    <xf borderId="1" fillId="0" fontId="2" numFmtId="0" xfId="0" applyAlignment="1" applyBorder="1" applyFont="1">
      <alignment vertical="bottom"/>
    </xf>
    <xf borderId="1" fillId="2" fontId="2" numFmtId="0" xfId="0" applyAlignment="1" applyBorder="1" applyFont="1">
      <alignment vertical="bottom"/>
    </xf>
    <xf borderId="1" fillId="2" fontId="1" numFmtId="0" xfId="0" applyAlignment="1" applyBorder="1" applyFont="1">
      <alignment vertical="bottom"/>
    </xf>
    <xf borderId="0" fillId="0" fontId="3" numFmtId="0" xfId="0" applyAlignment="1" applyFont="1">
      <alignment vertical="bottom"/>
    </xf>
    <xf borderId="1" fillId="2" fontId="2" numFmtId="0" xfId="0" applyBorder="1" applyFont="1"/>
    <xf borderId="2" fillId="2" fontId="1" numFmtId="0" xfId="0" applyAlignment="1" applyBorder="1" applyFont="1">
      <alignment horizontal="center"/>
    </xf>
    <xf borderId="3" fillId="0" fontId="4" numFmtId="0" xfId="0" applyBorder="1" applyFont="1"/>
    <xf borderId="2" fillId="2" fontId="1" numFmtId="0" xfId="0" applyAlignment="1" applyBorder="1" applyFont="1">
      <alignment horizontal="center" vertical="bottom"/>
    </xf>
    <xf borderId="4" fillId="0" fontId="4" numFmtId="0" xfId="0" applyBorder="1" applyFont="1"/>
    <xf borderId="1" fillId="2" fontId="1" numFmtId="0" xfId="0" applyAlignment="1" applyBorder="1" applyFont="1">
      <alignment horizontal="center"/>
    </xf>
    <xf borderId="1" fillId="2" fontId="1" numFmtId="0" xfId="0" applyAlignment="1" applyBorder="1" applyFont="1">
      <alignment horizontal="center" shrinkToFit="0" wrapText="0"/>
    </xf>
    <xf borderId="1" fillId="0" fontId="2" numFmtId="0" xfId="0" applyAlignment="1" applyBorder="1" applyFont="1">
      <alignment horizontal="center" vertical="bottom"/>
    </xf>
    <xf borderId="1" fillId="0" fontId="2" numFmtId="164" xfId="0" applyAlignment="1" applyBorder="1" applyFont="1" applyNumberFormat="1">
      <alignment horizontal="center" vertical="bottom"/>
    </xf>
    <xf borderId="1" fillId="0" fontId="2" numFmtId="0" xfId="0" applyAlignment="1" applyBorder="1" applyFont="1">
      <alignment horizontal="center"/>
    </xf>
    <xf borderId="1" fillId="0" fontId="5" numFmtId="164" xfId="0" applyAlignment="1" applyBorder="1" applyFont="1" applyNumberFormat="1">
      <alignment horizontal="center"/>
    </xf>
    <xf borderId="1" fillId="0" fontId="5" numFmtId="0" xfId="0" applyAlignment="1" applyBorder="1" applyFont="1">
      <alignment horizontal="center"/>
    </xf>
    <xf borderId="1" fillId="0" fontId="2" numFmtId="0" xfId="0" applyBorder="1" applyFont="1"/>
    <xf borderId="1" fillId="0" fontId="5" numFmtId="2" xfId="0" applyAlignment="1" applyBorder="1" applyFont="1" applyNumberFormat="1">
      <alignment horizontal="center"/>
    </xf>
    <xf borderId="1" fillId="0" fontId="2" numFmtId="2" xfId="0" applyAlignment="1" applyBorder="1" applyFont="1" applyNumberFormat="1">
      <alignment horizontal="center" vertical="bottom"/>
    </xf>
    <xf borderId="1" fillId="2" fontId="1" numFmtId="164" xfId="0" applyAlignment="1" applyBorder="1" applyFont="1" applyNumberFormat="1">
      <alignment horizontal="center"/>
    </xf>
    <xf borderId="0" fillId="0" fontId="2" numFmtId="0" xfId="0" applyFont="1"/>
    <xf borderId="5" fillId="2" fontId="1" numFmtId="0" xfId="0" applyAlignment="1" applyBorder="1" applyFont="1">
      <alignment shrinkToFit="0" vertical="bottom" wrapText="1"/>
    </xf>
    <xf borderId="0" fillId="0" fontId="6" numFmtId="0" xfId="0" applyAlignment="1" applyFont="1">
      <alignment vertical="bottom"/>
    </xf>
    <xf borderId="1" fillId="0" fontId="7" numFmtId="0" xfId="0" applyAlignment="1" applyBorder="1" applyFont="1">
      <alignment vertical="bottom"/>
    </xf>
    <xf borderId="1" fillId="0" fontId="6" numFmtId="0" xfId="0" applyAlignment="1" applyBorder="1" applyFont="1">
      <alignment vertical="bottom"/>
    </xf>
    <xf borderId="6" fillId="0" fontId="4" numFmtId="0" xfId="0" applyBorder="1" applyFont="1"/>
    <xf borderId="1" fillId="2" fontId="7" numFmtId="0" xfId="0" applyAlignment="1" applyBorder="1" applyFont="1">
      <alignment vertical="bottom"/>
    </xf>
    <xf borderId="1" fillId="2" fontId="1" numFmtId="0" xfId="0" applyAlignment="1" applyBorder="1" applyFont="1">
      <alignment shrinkToFit="0" vertical="bottom" wrapText="1"/>
    </xf>
    <xf borderId="7" fillId="0" fontId="4" numFmtId="0" xfId="0" applyBorder="1" applyFont="1"/>
    <xf borderId="1" fillId="0" fontId="6" numFmtId="2" xfId="0" applyAlignment="1" applyBorder="1" applyFont="1" applyNumberFormat="1">
      <alignment horizontal="center" vertical="bottom"/>
    </xf>
    <xf borderId="1" fillId="0" fontId="6" numFmtId="0" xfId="0" applyAlignment="1" applyBorder="1" applyFont="1">
      <alignment horizontal="center" vertical="bottom"/>
    </xf>
    <xf borderId="1" fillId="2" fontId="1" numFmtId="10" xfId="0" applyAlignment="1" applyBorder="1" applyFont="1" applyNumberFormat="1">
      <alignment vertical="bottom"/>
    </xf>
    <xf borderId="1" fillId="0" fontId="6" numFmtId="1" xfId="0" applyAlignment="1" applyBorder="1" applyFont="1" applyNumberFormat="1">
      <alignment horizontal="center" vertical="bottom"/>
    </xf>
    <xf borderId="2" fillId="2" fontId="1" numFmtId="0" xfId="0" applyAlignment="1" applyBorder="1" applyFont="1">
      <alignment shrinkToFit="0" vertical="bottom" wrapText="1"/>
    </xf>
    <xf borderId="1" fillId="2" fontId="1" numFmtId="1" xfId="0" applyAlignment="1" applyBorder="1" applyFont="1" applyNumberFormat="1">
      <alignment vertical="bottom"/>
    </xf>
    <xf borderId="0" fillId="0" fontId="7" numFmtId="0" xfId="0" applyAlignment="1" applyFont="1">
      <alignment vertical="bottom"/>
    </xf>
    <xf borderId="1" fillId="2" fontId="6" numFmtId="0" xfId="0" applyAlignment="1" applyBorder="1" applyFont="1">
      <alignment vertical="bottom"/>
    </xf>
    <xf borderId="1" fillId="0" fontId="5" numFmtId="2" xfId="0" applyAlignment="1" applyBorder="1" applyFont="1" applyNumberFormat="1">
      <alignment horizontal="center" vertical="bottom"/>
    </xf>
    <xf borderId="0" fillId="0" fontId="6" numFmtId="0" xfId="0" applyFont="1"/>
    <xf borderId="0" fillId="0" fontId="7" numFmtId="0" xfId="0" applyFont="1"/>
    <xf borderId="0" fillId="0" fontId="8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Chart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30</xdr:col>
      <xdr:colOff>28575</xdr:colOff>
      <xdr:row>3</xdr:row>
      <xdr:rowOff>142875</xdr:rowOff>
    </xdr:from>
    <xdr:ext cx="5715000" cy="3533775"/>
    <xdr:pic>
      <xdr:nvPicPr>
        <xdr:cNvPr id="860731385" name="Chart1" title="Gráfico">
          <a:extLst>
            <a:ext uri="GoogleSheetsCustomDataVersion1">
              <go:sheetsCustomData xmlns:go="http://customooxmlschemas.google.com/" pictureOfChart="1"/>
            </a:ext>
          </a:extLst>
        </xdr:cNvPr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sheetData>
    <row r="1">
      <c r="A1" s="1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3"/>
      <c r="Z1" s="4"/>
      <c r="AA1" s="5" t="s">
        <v>0</v>
      </c>
      <c r="AB1" s="3"/>
      <c r="AC1" s="3"/>
      <c r="AD1" s="3"/>
      <c r="AE1" s="2"/>
      <c r="AF1" s="2"/>
      <c r="AG1" s="2"/>
      <c r="AH1" s="6"/>
      <c r="AI1" s="6"/>
      <c r="AJ1" s="6"/>
    </row>
    <row r="2">
      <c r="L2" s="2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2"/>
      <c r="Y2" s="3"/>
      <c r="Z2" s="7"/>
      <c r="AA2" s="8" t="s">
        <v>1</v>
      </c>
      <c r="AB2" s="9"/>
      <c r="AC2" s="8" t="s">
        <v>2</v>
      </c>
      <c r="AD2" s="9"/>
      <c r="AE2" s="2"/>
      <c r="AF2" s="2"/>
      <c r="AG2" s="2"/>
      <c r="AH2" s="6"/>
      <c r="AI2" s="6"/>
      <c r="AJ2" s="6"/>
    </row>
    <row r="3">
      <c r="A3" s="10" t="s">
        <v>3</v>
      </c>
      <c r="B3" s="11"/>
      <c r="C3" s="11"/>
      <c r="D3" s="11"/>
      <c r="E3" s="11"/>
      <c r="F3" s="11"/>
      <c r="G3" s="11"/>
      <c r="H3" s="11"/>
      <c r="I3" s="11"/>
      <c r="J3" s="11"/>
      <c r="K3" s="9"/>
      <c r="L3" s="3"/>
      <c r="M3" s="10" t="s">
        <v>4</v>
      </c>
      <c r="N3" s="11"/>
      <c r="O3" s="11"/>
      <c r="P3" s="11"/>
      <c r="Q3" s="11"/>
      <c r="R3" s="11"/>
      <c r="S3" s="11"/>
      <c r="T3" s="11"/>
      <c r="U3" s="11"/>
      <c r="V3" s="11"/>
      <c r="W3" s="9"/>
      <c r="X3" s="2"/>
      <c r="Y3" s="3"/>
      <c r="Z3" s="7"/>
      <c r="AA3" s="12" t="s">
        <v>5</v>
      </c>
      <c r="AB3" s="12" t="s">
        <v>6</v>
      </c>
      <c r="AC3" s="12" t="s">
        <v>5</v>
      </c>
      <c r="AD3" s="12" t="s">
        <v>6</v>
      </c>
      <c r="AE3" s="2"/>
      <c r="AF3" s="2"/>
      <c r="AG3" s="2"/>
      <c r="AH3" s="6"/>
      <c r="AI3" s="6"/>
      <c r="AJ3" s="6"/>
    </row>
    <row r="4">
      <c r="A4" s="8" t="s">
        <v>7</v>
      </c>
      <c r="B4" s="11"/>
      <c r="C4" s="11"/>
      <c r="D4" s="11"/>
      <c r="E4" s="9"/>
      <c r="F4" s="7"/>
      <c r="G4" s="8" t="s">
        <v>8</v>
      </c>
      <c r="H4" s="11"/>
      <c r="I4" s="11"/>
      <c r="J4" s="11"/>
      <c r="K4" s="9"/>
      <c r="L4" s="3"/>
      <c r="M4" s="8" t="s">
        <v>7</v>
      </c>
      <c r="N4" s="11"/>
      <c r="O4" s="11"/>
      <c r="P4" s="11"/>
      <c r="Q4" s="9"/>
      <c r="R4" s="7"/>
      <c r="S4" s="8" t="s">
        <v>8</v>
      </c>
      <c r="T4" s="11"/>
      <c r="U4" s="11"/>
      <c r="V4" s="11"/>
      <c r="W4" s="9"/>
      <c r="X4" s="2"/>
      <c r="Y4" s="3"/>
      <c r="Z4" s="12" t="s">
        <v>9</v>
      </c>
      <c r="AA4" s="12" t="s">
        <v>10</v>
      </c>
      <c r="AB4" s="12" t="s">
        <v>11</v>
      </c>
      <c r="AC4" s="12" t="s">
        <v>12</v>
      </c>
      <c r="AD4" s="12" t="s">
        <v>13</v>
      </c>
      <c r="AE4" s="2"/>
      <c r="AF4" s="2"/>
      <c r="AG4" s="2"/>
      <c r="AH4" s="6"/>
      <c r="AI4" s="6"/>
      <c r="AJ4" s="6"/>
    </row>
    <row r="5">
      <c r="A5" s="12" t="s">
        <v>14</v>
      </c>
      <c r="B5" s="12" t="s">
        <v>15</v>
      </c>
      <c r="C5" s="12" t="s">
        <v>16</v>
      </c>
      <c r="D5" s="12" t="s">
        <v>9</v>
      </c>
      <c r="E5" s="12" t="s">
        <v>17</v>
      </c>
      <c r="F5" s="7"/>
      <c r="G5" s="12" t="s">
        <v>18</v>
      </c>
      <c r="H5" s="12" t="s">
        <v>15</v>
      </c>
      <c r="I5" s="12" t="s">
        <v>16</v>
      </c>
      <c r="J5" s="12" t="s">
        <v>9</v>
      </c>
      <c r="K5" s="12" t="s">
        <v>17</v>
      </c>
      <c r="L5" s="3"/>
      <c r="M5" s="12" t="s">
        <v>14</v>
      </c>
      <c r="N5" s="12" t="s">
        <v>15</v>
      </c>
      <c r="O5" s="12" t="s">
        <v>16</v>
      </c>
      <c r="P5" s="12" t="s">
        <v>9</v>
      </c>
      <c r="Q5" s="12" t="s">
        <v>17</v>
      </c>
      <c r="R5" s="7"/>
      <c r="S5" s="13" t="s">
        <v>18</v>
      </c>
      <c r="T5" s="12" t="s">
        <v>15</v>
      </c>
      <c r="U5" s="12" t="s">
        <v>16</v>
      </c>
      <c r="V5" s="12" t="s">
        <v>9</v>
      </c>
      <c r="W5" s="12" t="s">
        <v>17</v>
      </c>
      <c r="X5" s="2"/>
      <c r="Y5" s="3"/>
      <c r="Z5" s="14">
        <v>100.0</v>
      </c>
      <c r="AA5" s="15">
        <v>64.64990435637324</v>
      </c>
      <c r="AB5" s="15">
        <v>63.794468867997054</v>
      </c>
      <c r="AC5" s="15">
        <v>52.56825448861906</v>
      </c>
      <c r="AD5" s="15">
        <v>57.42679720244244</v>
      </c>
      <c r="AE5" s="2"/>
      <c r="AF5" s="2"/>
      <c r="AG5" s="2"/>
      <c r="AH5" s="6"/>
      <c r="AI5" s="6"/>
      <c r="AJ5" s="6"/>
    </row>
    <row r="6">
      <c r="A6" s="16">
        <v>1880.0</v>
      </c>
      <c r="B6" s="17">
        <f>_xlfn.STDEV.S(A6:A15)</f>
        <v>440.0454522</v>
      </c>
      <c r="C6" s="18">
        <f>AVERAGE(A6:A15)</f>
        <v>1522</v>
      </c>
      <c r="D6" s="16">
        <v>100.0</v>
      </c>
      <c r="E6" s="17">
        <f t="shared" ref="E6:E24" si="1">$C$7*(SQRT(500/D6))</f>
        <v>64.64990436</v>
      </c>
      <c r="F6" s="19"/>
      <c r="G6" s="16">
        <v>45.93</v>
      </c>
      <c r="H6" s="17">
        <f>_xlfn.STDEV.S(G6:G15)</f>
        <v>11.95054327</v>
      </c>
      <c r="I6" s="20">
        <f>AVERAGE(G6:G15)</f>
        <v>41.888</v>
      </c>
      <c r="J6" s="16">
        <v>100.0</v>
      </c>
      <c r="K6" s="17">
        <f t="shared" ref="K6:K24" si="2">$I$7*(SQRT(500/J6))</f>
        <v>63.79446887</v>
      </c>
      <c r="L6" s="3"/>
      <c r="M6" s="14">
        <v>1000.0</v>
      </c>
      <c r="N6" s="17">
        <f>_xlfn.STDEV.S(M6:M15)</f>
        <v>407.1800039</v>
      </c>
      <c r="O6" s="18">
        <f>AVERAGE(M6:M15)</f>
        <v>1732</v>
      </c>
      <c r="P6" s="16">
        <v>100.0</v>
      </c>
      <c r="Q6" s="17">
        <f t="shared" ref="Q6:Q24" si="3">$C$7*(SQRT(500/P6))</f>
        <v>64.64990436</v>
      </c>
      <c r="R6" s="19"/>
      <c r="S6" s="21">
        <v>28.39</v>
      </c>
      <c r="T6" s="17">
        <f>_xlfn.STDEV.S(S6:S15)</f>
        <v>12.16892312</v>
      </c>
      <c r="U6" s="20">
        <f>AVERAGE(S6:S15)</f>
        <v>47.383</v>
      </c>
      <c r="V6" s="16">
        <v>100.0</v>
      </c>
      <c r="W6" s="17">
        <f t="shared" ref="W6:W24" si="4">$I$7*(SQRT(500/V6))</f>
        <v>63.79446887</v>
      </c>
      <c r="X6" s="2"/>
      <c r="Y6" s="3"/>
      <c r="Z6" s="14">
        <v>150.0</v>
      </c>
      <c r="AA6" s="15">
        <v>52.78642586428325</v>
      </c>
      <c r="AB6" s="15">
        <v>52.08796571281986</v>
      </c>
      <c r="AC6" s="15">
        <v>42.92180005529605</v>
      </c>
      <c r="AD6" s="15">
        <v>46.88878356942415</v>
      </c>
      <c r="AE6" s="2"/>
      <c r="AF6" s="2"/>
      <c r="AG6" s="2"/>
      <c r="AH6" s="6"/>
      <c r="AI6" s="6"/>
      <c r="AJ6" s="6"/>
    </row>
    <row r="7">
      <c r="A7" s="16">
        <v>1300.0</v>
      </c>
      <c r="B7" s="12" t="s">
        <v>19</v>
      </c>
      <c r="C7" s="22">
        <f>(B6/C6)*100</f>
        <v>28.91231618</v>
      </c>
      <c r="D7" s="16">
        <v>150.0</v>
      </c>
      <c r="E7" s="17">
        <f t="shared" si="1"/>
        <v>52.78642586</v>
      </c>
      <c r="F7" s="19"/>
      <c r="G7" s="16">
        <v>47.89</v>
      </c>
      <c r="H7" s="12" t="s">
        <v>20</v>
      </c>
      <c r="I7" s="22">
        <f>(H6/I6)*100</f>
        <v>28.5297538</v>
      </c>
      <c r="J7" s="16">
        <v>150.0</v>
      </c>
      <c r="K7" s="17">
        <f t="shared" si="2"/>
        <v>52.08796571</v>
      </c>
      <c r="L7" s="3"/>
      <c r="M7" s="14">
        <v>2060.0</v>
      </c>
      <c r="N7" s="12" t="s">
        <v>19</v>
      </c>
      <c r="O7" s="22">
        <f>(N6/O6)*100</f>
        <v>23.5092381</v>
      </c>
      <c r="P7" s="16">
        <v>150.0</v>
      </c>
      <c r="Q7" s="17">
        <f t="shared" si="3"/>
        <v>52.78642586</v>
      </c>
      <c r="R7" s="19"/>
      <c r="S7" s="21">
        <v>46.88</v>
      </c>
      <c r="T7" s="12" t="s">
        <v>20</v>
      </c>
      <c r="U7" s="22">
        <f>(T6/U6)*100</f>
        <v>25.68204445</v>
      </c>
      <c r="V7" s="16">
        <v>150.0</v>
      </c>
      <c r="W7" s="17">
        <f t="shared" si="4"/>
        <v>52.08796571</v>
      </c>
      <c r="X7" s="2"/>
      <c r="Y7" s="3"/>
      <c r="Z7" s="14">
        <v>200.0</v>
      </c>
      <c r="AA7" s="15">
        <v>45.71438577345324</v>
      </c>
      <c r="AB7" s="15">
        <v>45.10950153875481</v>
      </c>
      <c r="AC7" s="15">
        <v>37.17136922404271</v>
      </c>
      <c r="AD7" s="15">
        <v>40.6068777236717</v>
      </c>
      <c r="AE7" s="2"/>
      <c r="AF7" s="2"/>
      <c r="AG7" s="2"/>
      <c r="AH7" s="6"/>
      <c r="AI7" s="6"/>
      <c r="AJ7" s="6"/>
    </row>
    <row r="8">
      <c r="A8" s="16">
        <v>1400.0</v>
      </c>
      <c r="B8" s="23"/>
      <c r="C8" s="19"/>
      <c r="D8" s="16">
        <v>200.0</v>
      </c>
      <c r="E8" s="17">
        <f t="shared" si="1"/>
        <v>45.71438577</v>
      </c>
      <c r="F8" s="19"/>
      <c r="G8" s="16">
        <v>46.97</v>
      </c>
      <c r="H8" s="23"/>
      <c r="I8" s="19"/>
      <c r="J8" s="16">
        <v>200.0</v>
      </c>
      <c r="K8" s="17">
        <f t="shared" si="2"/>
        <v>45.10950154</v>
      </c>
      <c r="L8" s="3"/>
      <c r="M8" s="14">
        <v>2120.0</v>
      </c>
      <c r="N8" s="23"/>
      <c r="O8" s="19"/>
      <c r="P8" s="16">
        <v>200.0</v>
      </c>
      <c r="Q8" s="17">
        <f t="shared" si="3"/>
        <v>45.71438577</v>
      </c>
      <c r="R8" s="19"/>
      <c r="S8" s="21">
        <v>54.3</v>
      </c>
      <c r="T8" s="23"/>
      <c r="U8" s="19"/>
      <c r="V8" s="16">
        <v>200.0</v>
      </c>
      <c r="W8" s="17">
        <f t="shared" si="4"/>
        <v>45.10950154</v>
      </c>
      <c r="X8" s="2"/>
      <c r="Y8" s="3"/>
      <c r="Z8" s="14">
        <v>250.0</v>
      </c>
      <c r="AA8" s="15">
        <v>40.888189655636296</v>
      </c>
      <c r="AB8" s="15">
        <v>40.34716474871485</v>
      </c>
      <c r="AC8" s="15">
        <v>33.24708336068124</v>
      </c>
      <c r="AD8" s="15">
        <v>36.31989557766074</v>
      </c>
      <c r="AE8" s="2"/>
      <c r="AF8" s="2"/>
      <c r="AG8" s="2"/>
      <c r="AH8" s="6"/>
      <c r="AI8" s="6"/>
      <c r="AJ8" s="6"/>
    </row>
    <row r="9">
      <c r="A9" s="16">
        <v>1180.0</v>
      </c>
      <c r="B9" s="23"/>
      <c r="C9" s="19"/>
      <c r="D9" s="16">
        <v>250.0</v>
      </c>
      <c r="E9" s="17">
        <f t="shared" si="1"/>
        <v>40.88818966</v>
      </c>
      <c r="F9" s="19"/>
      <c r="G9" s="16">
        <v>39.5</v>
      </c>
      <c r="H9" s="23"/>
      <c r="I9" s="19"/>
      <c r="J9" s="16">
        <v>250.0</v>
      </c>
      <c r="K9" s="17">
        <f t="shared" si="2"/>
        <v>40.34716475</v>
      </c>
      <c r="L9" s="3"/>
      <c r="M9" s="14">
        <v>2080.0</v>
      </c>
      <c r="N9" s="23"/>
      <c r="O9" s="19"/>
      <c r="P9" s="16">
        <v>250.0</v>
      </c>
      <c r="Q9" s="17">
        <f t="shared" si="3"/>
        <v>40.88818966</v>
      </c>
      <c r="R9" s="19"/>
      <c r="S9" s="21">
        <v>34.81</v>
      </c>
      <c r="T9" s="23"/>
      <c r="U9" s="19"/>
      <c r="V9" s="16">
        <v>250.0</v>
      </c>
      <c r="W9" s="17">
        <f t="shared" si="4"/>
        <v>40.34716475</v>
      </c>
      <c r="X9" s="2"/>
      <c r="Y9" s="3"/>
      <c r="Z9" s="14">
        <v>300.0</v>
      </c>
      <c r="AA9" s="15">
        <v>37.32563968323565</v>
      </c>
      <c r="AB9" s="15">
        <v>36.8317537737473</v>
      </c>
      <c r="AC9" s="15">
        <v>30.350295879832967</v>
      </c>
      <c r="AD9" s="15">
        <v>33.15537682352819</v>
      </c>
      <c r="AE9" s="2"/>
      <c r="AF9" s="2"/>
      <c r="AG9" s="2"/>
      <c r="AH9" s="6"/>
      <c r="AI9" s="6"/>
      <c r="AJ9" s="6"/>
    </row>
    <row r="10">
      <c r="A10" s="16">
        <v>1400.0</v>
      </c>
      <c r="B10" s="23"/>
      <c r="C10" s="19"/>
      <c r="D10" s="16">
        <v>300.0</v>
      </c>
      <c r="E10" s="17">
        <f t="shared" si="1"/>
        <v>37.32563968</v>
      </c>
      <c r="F10" s="19"/>
      <c r="G10" s="16">
        <v>25.7</v>
      </c>
      <c r="H10" s="23"/>
      <c r="I10" s="19"/>
      <c r="J10" s="16">
        <v>300.0</v>
      </c>
      <c r="K10" s="17">
        <f t="shared" si="2"/>
        <v>36.83175377</v>
      </c>
      <c r="L10" s="3"/>
      <c r="M10" s="14">
        <v>1860.0</v>
      </c>
      <c r="N10" s="23"/>
      <c r="O10" s="19"/>
      <c r="P10" s="16">
        <v>300.0</v>
      </c>
      <c r="Q10" s="17">
        <f t="shared" si="3"/>
        <v>37.32563968</v>
      </c>
      <c r="R10" s="19"/>
      <c r="S10" s="21">
        <v>50.51</v>
      </c>
      <c r="T10" s="23"/>
      <c r="U10" s="19"/>
      <c r="V10" s="16">
        <v>300.0</v>
      </c>
      <c r="W10" s="17">
        <f t="shared" si="4"/>
        <v>36.83175377</v>
      </c>
      <c r="X10" s="2"/>
      <c r="Y10" s="3"/>
      <c r="Z10" s="14">
        <v>350.0</v>
      </c>
      <c r="AA10" s="15">
        <v>34.55682745560753</v>
      </c>
      <c r="AB10" s="15">
        <v>34.09957795360877</v>
      </c>
      <c r="AC10" s="15">
        <v>28.098913959593414</v>
      </c>
      <c r="AD10" s="15">
        <v>30.695914278755403</v>
      </c>
      <c r="AE10" s="2"/>
      <c r="AF10" s="2"/>
      <c r="AG10" s="2"/>
      <c r="AH10" s="6"/>
      <c r="AI10" s="6"/>
      <c r="AJ10" s="6"/>
    </row>
    <row r="11">
      <c r="A11" s="16">
        <v>1600.0</v>
      </c>
      <c r="B11" s="23"/>
      <c r="C11" s="19"/>
      <c r="D11" s="16">
        <v>350.0</v>
      </c>
      <c r="E11" s="17">
        <f t="shared" si="1"/>
        <v>34.55682746</v>
      </c>
      <c r="F11" s="19"/>
      <c r="G11" s="16">
        <v>38.39</v>
      </c>
      <c r="H11" s="23"/>
      <c r="I11" s="19"/>
      <c r="J11" s="16">
        <v>350.0</v>
      </c>
      <c r="K11" s="17">
        <f t="shared" si="2"/>
        <v>34.09957795</v>
      </c>
      <c r="L11" s="3"/>
      <c r="M11" s="14">
        <v>1740.0</v>
      </c>
      <c r="N11" s="23"/>
      <c r="O11" s="19"/>
      <c r="P11" s="16">
        <v>350.0</v>
      </c>
      <c r="Q11" s="17">
        <f t="shared" si="3"/>
        <v>34.55682746</v>
      </c>
      <c r="R11" s="19"/>
      <c r="S11" s="21">
        <v>48.3</v>
      </c>
      <c r="T11" s="23"/>
      <c r="U11" s="19"/>
      <c r="V11" s="16">
        <v>350.0</v>
      </c>
      <c r="W11" s="17">
        <f t="shared" si="4"/>
        <v>34.09957795</v>
      </c>
      <c r="X11" s="2"/>
      <c r="Y11" s="3"/>
      <c r="Z11" s="14">
        <v>400.0</v>
      </c>
      <c r="AA11" s="15">
        <v>32.32495217818662</v>
      </c>
      <c r="AB11" s="15">
        <v>31.897234433998527</v>
      </c>
      <c r="AC11" s="15">
        <v>26.28412724430953</v>
      </c>
      <c r="AD11" s="15">
        <v>28.71339860122122</v>
      </c>
      <c r="AE11" s="2"/>
      <c r="AF11" s="2"/>
      <c r="AG11" s="2"/>
      <c r="AH11" s="6"/>
      <c r="AI11" s="6"/>
      <c r="AJ11" s="6"/>
    </row>
    <row r="12">
      <c r="A12" s="16">
        <v>1180.0</v>
      </c>
      <c r="B12" s="23"/>
      <c r="C12" s="19"/>
      <c r="D12" s="16">
        <v>400.0</v>
      </c>
      <c r="E12" s="17">
        <f t="shared" si="1"/>
        <v>32.32495218</v>
      </c>
      <c r="F12" s="19"/>
      <c r="G12" s="16">
        <v>43.85</v>
      </c>
      <c r="H12" s="23"/>
      <c r="I12" s="19"/>
      <c r="J12" s="16">
        <v>400.0</v>
      </c>
      <c r="K12" s="17">
        <f t="shared" si="2"/>
        <v>31.89723443</v>
      </c>
      <c r="L12" s="3"/>
      <c r="M12" s="14">
        <v>1440.0</v>
      </c>
      <c r="N12" s="23"/>
      <c r="O12" s="19"/>
      <c r="P12" s="16">
        <v>400.0</v>
      </c>
      <c r="Q12" s="17">
        <f t="shared" si="3"/>
        <v>32.32495218</v>
      </c>
      <c r="R12" s="19"/>
      <c r="S12" s="21">
        <v>44.59</v>
      </c>
      <c r="T12" s="23"/>
      <c r="U12" s="19"/>
      <c r="V12" s="16">
        <v>400.0</v>
      </c>
      <c r="W12" s="17">
        <f t="shared" si="4"/>
        <v>31.89723443</v>
      </c>
      <c r="X12" s="2"/>
      <c r="Y12" s="3"/>
      <c r="Z12" s="14">
        <v>450.0</v>
      </c>
      <c r="AA12" s="15">
        <v>30.47625718230216</v>
      </c>
      <c r="AB12" s="15">
        <v>30.073001025836543</v>
      </c>
      <c r="AC12" s="15">
        <v>24.780912816028472</v>
      </c>
      <c r="AD12" s="15">
        <v>27.071251815781135</v>
      </c>
      <c r="AE12" s="2"/>
      <c r="AF12" s="2"/>
      <c r="AG12" s="2"/>
      <c r="AH12" s="6"/>
      <c r="AI12" s="6"/>
      <c r="AJ12" s="6"/>
    </row>
    <row r="13">
      <c r="A13" s="16">
        <v>1000.0</v>
      </c>
      <c r="B13" s="23"/>
      <c r="C13" s="19"/>
      <c r="D13" s="16">
        <v>450.0</v>
      </c>
      <c r="E13" s="17">
        <f t="shared" si="1"/>
        <v>30.47625718</v>
      </c>
      <c r="F13" s="19"/>
      <c r="G13" s="16">
        <v>21.37</v>
      </c>
      <c r="H13" s="23"/>
      <c r="I13" s="19"/>
      <c r="J13" s="16">
        <v>450.0</v>
      </c>
      <c r="K13" s="17">
        <f t="shared" si="2"/>
        <v>30.07300103</v>
      </c>
      <c r="L13" s="3"/>
      <c r="M13" s="14">
        <v>1220.0</v>
      </c>
      <c r="N13" s="23"/>
      <c r="O13" s="19"/>
      <c r="P13" s="16">
        <v>450.0</v>
      </c>
      <c r="Q13" s="17">
        <f t="shared" si="3"/>
        <v>30.47625718</v>
      </c>
      <c r="R13" s="19"/>
      <c r="S13" s="21">
        <v>44.15</v>
      </c>
      <c r="T13" s="23"/>
      <c r="U13" s="19"/>
      <c r="V13" s="16">
        <v>450.0</v>
      </c>
      <c r="W13" s="17">
        <f t="shared" si="4"/>
        <v>30.07300103</v>
      </c>
      <c r="X13" s="2"/>
      <c r="Y13" s="3"/>
      <c r="Z13" s="14">
        <v>500.0</v>
      </c>
      <c r="AA13" s="15">
        <v>28.91231617594207</v>
      </c>
      <c r="AB13" s="15">
        <v>28.529753795467094</v>
      </c>
      <c r="AC13" s="15">
        <v>23.509238099012133</v>
      </c>
      <c r="AD13" s="15">
        <v>25.682044454951207</v>
      </c>
      <c r="AE13" s="2"/>
      <c r="AF13" s="2"/>
      <c r="AG13" s="2"/>
      <c r="AH13" s="6"/>
      <c r="AI13" s="6"/>
      <c r="AJ13" s="6"/>
    </row>
    <row r="14">
      <c r="A14" s="16">
        <v>1780.0</v>
      </c>
      <c r="B14" s="23"/>
      <c r="C14" s="19"/>
      <c r="D14" s="16">
        <v>500.0</v>
      </c>
      <c r="E14" s="17">
        <f t="shared" si="1"/>
        <v>28.91231618</v>
      </c>
      <c r="F14" s="19"/>
      <c r="G14" s="16">
        <v>64.05</v>
      </c>
      <c r="H14" s="23"/>
      <c r="I14" s="19"/>
      <c r="J14" s="16">
        <v>500.0</v>
      </c>
      <c r="K14" s="17">
        <f t="shared" si="2"/>
        <v>28.5297538</v>
      </c>
      <c r="L14" s="3"/>
      <c r="M14" s="14">
        <v>1620.0</v>
      </c>
      <c r="N14" s="23"/>
      <c r="O14" s="19"/>
      <c r="P14" s="16">
        <v>500.0</v>
      </c>
      <c r="Q14" s="17">
        <f t="shared" si="3"/>
        <v>28.91231618</v>
      </c>
      <c r="R14" s="19"/>
      <c r="S14" s="21">
        <v>47.37</v>
      </c>
      <c r="T14" s="23"/>
      <c r="U14" s="19"/>
      <c r="V14" s="16">
        <v>500.0</v>
      </c>
      <c r="W14" s="17">
        <f t="shared" si="4"/>
        <v>28.5297538</v>
      </c>
      <c r="X14" s="2"/>
      <c r="Y14" s="3"/>
      <c r="Z14" s="14">
        <v>550.0</v>
      </c>
      <c r="AA14" s="15">
        <v>27.56681184220095</v>
      </c>
      <c r="AB14" s="15">
        <v>27.202052924365322</v>
      </c>
      <c r="AC14" s="15">
        <v>22.415179029075237</v>
      </c>
      <c r="AD14" s="15">
        <v>24.486868603138184</v>
      </c>
      <c r="AE14" s="2"/>
      <c r="AF14" s="2"/>
      <c r="AG14" s="2"/>
      <c r="AH14" s="6"/>
      <c r="AI14" s="6"/>
      <c r="AJ14" s="6"/>
    </row>
    <row r="15">
      <c r="A15" s="16">
        <v>2500.0</v>
      </c>
      <c r="B15" s="23"/>
      <c r="C15" s="19"/>
      <c r="D15" s="16">
        <v>550.0</v>
      </c>
      <c r="E15" s="17">
        <f t="shared" si="1"/>
        <v>27.56681184</v>
      </c>
      <c r="F15" s="19"/>
      <c r="G15" s="16">
        <v>45.23</v>
      </c>
      <c r="H15" s="23"/>
      <c r="I15" s="19"/>
      <c r="J15" s="16">
        <v>550.0</v>
      </c>
      <c r="K15" s="17">
        <f t="shared" si="2"/>
        <v>27.20205292</v>
      </c>
      <c r="L15" s="3"/>
      <c r="M15" s="14">
        <v>2180.0</v>
      </c>
      <c r="N15" s="23"/>
      <c r="O15" s="19"/>
      <c r="P15" s="16">
        <v>550.0</v>
      </c>
      <c r="Q15" s="17">
        <f t="shared" si="3"/>
        <v>27.56681184</v>
      </c>
      <c r="R15" s="19"/>
      <c r="S15" s="21">
        <v>74.53</v>
      </c>
      <c r="T15" s="23"/>
      <c r="U15" s="19"/>
      <c r="V15" s="16">
        <v>550.0</v>
      </c>
      <c r="W15" s="17">
        <f t="shared" si="4"/>
        <v>27.20205292</v>
      </c>
      <c r="X15" s="2"/>
      <c r="Y15" s="3"/>
      <c r="Z15" s="14">
        <v>600.0</v>
      </c>
      <c r="AA15" s="15">
        <v>26.393212932141626</v>
      </c>
      <c r="AB15" s="15">
        <v>26.04398285640993</v>
      </c>
      <c r="AC15" s="15">
        <v>21.460900027648027</v>
      </c>
      <c r="AD15" s="15">
        <v>23.444391784712074</v>
      </c>
      <c r="AE15" s="2"/>
      <c r="AF15" s="2"/>
      <c r="AG15" s="2"/>
      <c r="AH15" s="6"/>
      <c r="AI15" s="6"/>
      <c r="AJ15" s="6"/>
    </row>
    <row r="16">
      <c r="A16" s="23"/>
      <c r="B16" s="23"/>
      <c r="C16" s="19"/>
      <c r="D16" s="16">
        <v>600.0</v>
      </c>
      <c r="E16" s="17">
        <f t="shared" si="1"/>
        <v>26.39321293</v>
      </c>
      <c r="F16" s="23"/>
      <c r="G16" s="23"/>
      <c r="H16" s="23"/>
      <c r="I16" s="19"/>
      <c r="J16" s="16">
        <v>600.0</v>
      </c>
      <c r="K16" s="17">
        <f t="shared" si="2"/>
        <v>26.04398286</v>
      </c>
      <c r="L16" s="2"/>
      <c r="M16" s="23"/>
      <c r="N16" s="23"/>
      <c r="O16" s="19"/>
      <c r="P16" s="16">
        <v>600.0</v>
      </c>
      <c r="Q16" s="17">
        <f t="shared" si="3"/>
        <v>26.39321293</v>
      </c>
      <c r="R16" s="23"/>
      <c r="S16" s="23"/>
      <c r="T16" s="23"/>
      <c r="U16" s="19"/>
      <c r="V16" s="16">
        <v>600.0</v>
      </c>
      <c r="W16" s="17">
        <f t="shared" si="4"/>
        <v>26.04398286</v>
      </c>
      <c r="X16" s="2"/>
      <c r="Y16" s="3"/>
      <c r="Z16" s="14">
        <v>650.0</v>
      </c>
      <c r="AA16" s="15">
        <v>25.357778758850333</v>
      </c>
      <c r="AB16" s="15">
        <v>25.022249355169567</v>
      </c>
      <c r="AC16" s="15">
        <v>20.61896580253693</v>
      </c>
      <c r="AD16" s="15">
        <v>22.524643041414578</v>
      </c>
      <c r="AE16" s="2"/>
      <c r="AF16" s="2"/>
      <c r="AG16" s="2"/>
      <c r="AH16" s="6"/>
      <c r="AI16" s="6"/>
      <c r="AJ16" s="6"/>
    </row>
    <row r="17">
      <c r="A17" s="23"/>
      <c r="B17" s="23"/>
      <c r="C17" s="19"/>
      <c r="D17" s="16">
        <v>650.0</v>
      </c>
      <c r="E17" s="17">
        <f t="shared" si="1"/>
        <v>25.35777876</v>
      </c>
      <c r="F17" s="23"/>
      <c r="G17" s="23"/>
      <c r="H17" s="23"/>
      <c r="I17" s="19"/>
      <c r="J17" s="16">
        <v>650.0</v>
      </c>
      <c r="K17" s="17">
        <f t="shared" si="2"/>
        <v>25.02224936</v>
      </c>
      <c r="L17" s="2"/>
      <c r="M17" s="23"/>
      <c r="N17" s="23"/>
      <c r="O17" s="19"/>
      <c r="P17" s="16">
        <v>650.0</v>
      </c>
      <c r="Q17" s="17">
        <f t="shared" si="3"/>
        <v>25.35777876</v>
      </c>
      <c r="R17" s="23"/>
      <c r="S17" s="23"/>
      <c r="T17" s="23"/>
      <c r="U17" s="19"/>
      <c r="V17" s="16">
        <v>650.0</v>
      </c>
      <c r="W17" s="17">
        <f t="shared" si="4"/>
        <v>25.02224936</v>
      </c>
      <c r="X17" s="2"/>
      <c r="Y17" s="3"/>
      <c r="Z17" s="14">
        <v>700.0</v>
      </c>
      <c r="AA17" s="15">
        <v>24.435367030153554</v>
      </c>
      <c r="AB17" s="15">
        <v>24.112042806596058</v>
      </c>
      <c r="AC17" s="15">
        <v>19.86893260480585</v>
      </c>
      <c r="AD17" s="15">
        <v>21.705289141228917</v>
      </c>
      <c r="AE17" s="2"/>
      <c r="AF17" s="2"/>
      <c r="AG17" s="2"/>
      <c r="AH17" s="6"/>
      <c r="AI17" s="6"/>
      <c r="AJ17" s="6"/>
    </row>
    <row r="18">
      <c r="A18" s="23"/>
      <c r="B18" s="23"/>
      <c r="C18" s="19"/>
      <c r="D18" s="16">
        <v>700.0</v>
      </c>
      <c r="E18" s="17">
        <f t="shared" si="1"/>
        <v>24.43536703</v>
      </c>
      <c r="F18" s="23"/>
      <c r="G18" s="23"/>
      <c r="H18" s="23"/>
      <c r="I18" s="19"/>
      <c r="J18" s="16">
        <v>700.0</v>
      </c>
      <c r="K18" s="17">
        <f t="shared" si="2"/>
        <v>24.11204281</v>
      </c>
      <c r="L18" s="2"/>
      <c r="M18" s="23"/>
      <c r="N18" s="23"/>
      <c r="O18" s="19"/>
      <c r="P18" s="16">
        <v>700.0</v>
      </c>
      <c r="Q18" s="17">
        <f t="shared" si="3"/>
        <v>24.43536703</v>
      </c>
      <c r="R18" s="23"/>
      <c r="S18" s="23"/>
      <c r="T18" s="23"/>
      <c r="U18" s="19"/>
      <c r="V18" s="16">
        <v>700.0</v>
      </c>
      <c r="W18" s="17">
        <f t="shared" si="4"/>
        <v>24.11204281</v>
      </c>
      <c r="X18" s="2"/>
      <c r="Y18" s="3"/>
      <c r="Z18" s="14">
        <v>750.0</v>
      </c>
      <c r="AA18" s="15">
        <v>23.60680730435809</v>
      </c>
      <c r="AB18" s="15">
        <v>23.294446428708696</v>
      </c>
      <c r="AC18" s="15">
        <v>19.19521252805924</v>
      </c>
      <c r="AD18" s="15">
        <v>20.969301488701525</v>
      </c>
      <c r="AE18" s="2"/>
      <c r="AF18" s="2"/>
      <c r="AG18" s="2"/>
      <c r="AH18" s="6"/>
      <c r="AI18" s="6"/>
      <c r="AJ18" s="6"/>
    </row>
    <row r="19">
      <c r="A19" s="23"/>
      <c r="B19" s="23"/>
      <c r="C19" s="19"/>
      <c r="D19" s="16">
        <v>750.0</v>
      </c>
      <c r="E19" s="17">
        <f t="shared" si="1"/>
        <v>23.6068073</v>
      </c>
      <c r="F19" s="23"/>
      <c r="G19" s="23"/>
      <c r="H19" s="23"/>
      <c r="I19" s="19"/>
      <c r="J19" s="16">
        <v>750.0</v>
      </c>
      <c r="K19" s="17">
        <f t="shared" si="2"/>
        <v>23.29444643</v>
      </c>
      <c r="L19" s="2"/>
      <c r="M19" s="23"/>
      <c r="N19" s="23"/>
      <c r="O19" s="19"/>
      <c r="P19" s="16">
        <v>750.0</v>
      </c>
      <c r="Q19" s="17">
        <f t="shared" si="3"/>
        <v>23.6068073</v>
      </c>
      <c r="R19" s="23"/>
      <c r="S19" s="23"/>
      <c r="T19" s="23"/>
      <c r="U19" s="19"/>
      <c r="V19" s="16">
        <v>750.0</v>
      </c>
      <c r="W19" s="17">
        <f t="shared" si="4"/>
        <v>23.29444643</v>
      </c>
      <c r="X19" s="2"/>
      <c r="Y19" s="3"/>
      <c r="Z19" s="14">
        <v>800.0</v>
      </c>
      <c r="AA19" s="15">
        <v>22.85719288672662</v>
      </c>
      <c r="AB19" s="15">
        <v>22.554750769377407</v>
      </c>
      <c r="AC19" s="15">
        <v>18.585684612021353</v>
      </c>
      <c r="AD19" s="15">
        <v>20.30343886183585</v>
      </c>
      <c r="AE19" s="2"/>
      <c r="AF19" s="2"/>
      <c r="AG19" s="2"/>
      <c r="AH19" s="6"/>
      <c r="AI19" s="6"/>
      <c r="AJ19" s="6"/>
    </row>
    <row r="20">
      <c r="A20" s="23"/>
      <c r="B20" s="23"/>
      <c r="C20" s="19"/>
      <c r="D20" s="16">
        <v>800.0</v>
      </c>
      <c r="E20" s="17">
        <f t="shared" si="1"/>
        <v>22.85719289</v>
      </c>
      <c r="F20" s="23"/>
      <c r="G20" s="23"/>
      <c r="H20" s="23"/>
      <c r="I20" s="19"/>
      <c r="J20" s="16">
        <v>800.0</v>
      </c>
      <c r="K20" s="17">
        <f t="shared" si="2"/>
        <v>22.55475077</v>
      </c>
      <c r="L20" s="2"/>
      <c r="M20" s="23"/>
      <c r="N20" s="23"/>
      <c r="O20" s="19"/>
      <c r="P20" s="16">
        <v>800.0</v>
      </c>
      <c r="Q20" s="17">
        <f t="shared" si="3"/>
        <v>22.85719289</v>
      </c>
      <c r="R20" s="23"/>
      <c r="S20" s="23"/>
      <c r="T20" s="23"/>
      <c r="U20" s="19"/>
      <c r="V20" s="16">
        <v>800.0</v>
      </c>
      <c r="W20" s="17">
        <f t="shared" si="4"/>
        <v>22.55475077</v>
      </c>
      <c r="X20" s="2"/>
      <c r="Y20" s="3"/>
      <c r="Z20" s="14">
        <v>850.0</v>
      </c>
      <c r="AA20" s="15">
        <v>22.17473425343306</v>
      </c>
      <c r="AB20" s="15">
        <v>21.881322301558644</v>
      </c>
      <c r="AC20" s="15">
        <v>18.030762536419015</v>
      </c>
      <c r="AD20" s="15">
        <v>19.697228938969324</v>
      </c>
      <c r="AE20" s="2"/>
      <c r="AF20" s="2"/>
      <c r="AG20" s="2"/>
      <c r="AH20" s="6"/>
      <c r="AI20" s="6"/>
      <c r="AJ20" s="6"/>
    </row>
    <row r="21">
      <c r="A21" s="23"/>
      <c r="B21" s="23"/>
      <c r="C21" s="19"/>
      <c r="D21" s="16">
        <v>850.0</v>
      </c>
      <c r="E21" s="17">
        <f t="shared" si="1"/>
        <v>22.17473425</v>
      </c>
      <c r="F21" s="23"/>
      <c r="G21" s="23"/>
      <c r="H21" s="23"/>
      <c r="I21" s="19"/>
      <c r="J21" s="16">
        <v>850.0</v>
      </c>
      <c r="K21" s="17">
        <f t="shared" si="2"/>
        <v>21.8813223</v>
      </c>
      <c r="L21" s="2"/>
      <c r="M21" s="23"/>
      <c r="N21" s="23"/>
      <c r="O21" s="19"/>
      <c r="P21" s="16">
        <v>850.0</v>
      </c>
      <c r="Q21" s="17">
        <f t="shared" si="3"/>
        <v>22.17473425</v>
      </c>
      <c r="R21" s="23"/>
      <c r="S21" s="23"/>
      <c r="T21" s="23"/>
      <c r="U21" s="19"/>
      <c r="V21" s="16">
        <v>850.0</v>
      </c>
      <c r="W21" s="17">
        <f t="shared" si="4"/>
        <v>21.8813223</v>
      </c>
      <c r="X21" s="2"/>
      <c r="Y21" s="3"/>
      <c r="Z21" s="14">
        <v>900.0</v>
      </c>
      <c r="AA21" s="15">
        <v>21.549968118791078</v>
      </c>
      <c r="AB21" s="15">
        <v>21.26482295599902</v>
      </c>
      <c r="AC21" s="15">
        <v>17.522751496206354</v>
      </c>
      <c r="AD21" s="15">
        <v>19.14226573414748</v>
      </c>
      <c r="AE21" s="2"/>
      <c r="AF21" s="2"/>
      <c r="AG21" s="2"/>
      <c r="AH21" s="6"/>
      <c r="AI21" s="6"/>
      <c r="AJ21" s="6"/>
    </row>
    <row r="22">
      <c r="A22" s="23"/>
      <c r="B22" s="23"/>
      <c r="C22" s="19"/>
      <c r="D22" s="16">
        <v>900.0</v>
      </c>
      <c r="E22" s="17">
        <f t="shared" si="1"/>
        <v>21.54996812</v>
      </c>
      <c r="F22" s="23"/>
      <c r="G22" s="23"/>
      <c r="H22" s="23"/>
      <c r="I22" s="19"/>
      <c r="J22" s="16">
        <v>900.0</v>
      </c>
      <c r="K22" s="17">
        <f t="shared" si="2"/>
        <v>21.26482296</v>
      </c>
      <c r="L22" s="2"/>
      <c r="M22" s="23"/>
      <c r="N22" s="23"/>
      <c r="O22" s="19"/>
      <c r="P22" s="16">
        <v>900.0</v>
      </c>
      <c r="Q22" s="17">
        <f t="shared" si="3"/>
        <v>21.54996812</v>
      </c>
      <c r="R22" s="23"/>
      <c r="S22" s="23"/>
      <c r="T22" s="23"/>
      <c r="U22" s="19"/>
      <c r="V22" s="16">
        <v>900.0</v>
      </c>
      <c r="W22" s="17">
        <f t="shared" si="4"/>
        <v>21.26482296</v>
      </c>
      <c r="X22" s="2"/>
      <c r="Y22" s="3"/>
      <c r="Z22" s="14">
        <v>950.0</v>
      </c>
      <c r="AA22" s="15">
        <v>20.975198721317483</v>
      </c>
      <c r="AB22" s="15">
        <v>20.69765880009734</v>
      </c>
      <c r="AC22" s="15">
        <v>17.05539389901474</v>
      </c>
      <c r="AD22" s="15">
        <v>18.631713306336618</v>
      </c>
      <c r="AE22" s="2"/>
      <c r="AF22" s="2"/>
      <c r="AG22" s="2"/>
      <c r="AH22" s="6"/>
      <c r="AI22" s="6"/>
      <c r="AJ22" s="6"/>
    </row>
    <row r="23">
      <c r="A23" s="23"/>
      <c r="B23" s="23"/>
      <c r="C23" s="19"/>
      <c r="D23" s="16">
        <v>950.0</v>
      </c>
      <c r="E23" s="17">
        <f t="shared" si="1"/>
        <v>20.97519872</v>
      </c>
      <c r="F23" s="23"/>
      <c r="G23" s="23"/>
      <c r="H23" s="23"/>
      <c r="I23" s="19"/>
      <c r="J23" s="16">
        <v>950.0</v>
      </c>
      <c r="K23" s="17">
        <f t="shared" si="2"/>
        <v>20.6976588</v>
      </c>
      <c r="L23" s="2"/>
      <c r="M23" s="23"/>
      <c r="N23" s="23"/>
      <c r="O23" s="19"/>
      <c r="P23" s="16">
        <v>950.0</v>
      </c>
      <c r="Q23" s="17">
        <f t="shared" si="3"/>
        <v>20.97519872</v>
      </c>
      <c r="R23" s="23"/>
      <c r="S23" s="23"/>
      <c r="T23" s="23"/>
      <c r="U23" s="19"/>
      <c r="V23" s="16">
        <v>950.0</v>
      </c>
      <c r="W23" s="17">
        <f t="shared" si="4"/>
        <v>20.6976588</v>
      </c>
      <c r="X23" s="2"/>
      <c r="Y23" s="3"/>
      <c r="Z23" s="14">
        <v>1000.0</v>
      </c>
      <c r="AA23" s="15">
        <v>20.444094827818148</v>
      </c>
      <c r="AB23" s="15">
        <v>20.173582374357427</v>
      </c>
      <c r="AC23" s="15">
        <v>16.62354168034062</v>
      </c>
      <c r="AD23" s="15">
        <v>18.15994778883037</v>
      </c>
      <c r="AE23" s="2"/>
      <c r="AF23" s="2"/>
      <c r="AG23" s="2"/>
      <c r="AH23" s="6"/>
      <c r="AI23" s="6"/>
      <c r="AJ23" s="6"/>
    </row>
    <row r="24">
      <c r="A24" s="23"/>
      <c r="B24" s="23"/>
      <c r="C24" s="19"/>
      <c r="D24" s="16">
        <v>1000.0</v>
      </c>
      <c r="E24" s="17">
        <f t="shared" si="1"/>
        <v>20.44409483</v>
      </c>
      <c r="F24" s="23"/>
      <c r="G24" s="23"/>
      <c r="H24" s="23"/>
      <c r="I24" s="19"/>
      <c r="J24" s="16">
        <v>1000.0</v>
      </c>
      <c r="K24" s="17">
        <f t="shared" si="2"/>
        <v>20.17358237</v>
      </c>
      <c r="L24" s="2"/>
      <c r="M24" s="23"/>
      <c r="N24" s="23"/>
      <c r="O24" s="19"/>
      <c r="P24" s="16">
        <v>1000.0</v>
      </c>
      <c r="Q24" s="17">
        <f t="shared" si="3"/>
        <v>20.44409483</v>
      </c>
      <c r="R24" s="23"/>
      <c r="S24" s="23"/>
      <c r="T24" s="23"/>
      <c r="U24" s="19"/>
      <c r="V24" s="16">
        <v>1000.0</v>
      </c>
      <c r="W24" s="17">
        <f t="shared" si="4"/>
        <v>20.17358237</v>
      </c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6"/>
      <c r="AI24" s="6"/>
      <c r="AJ24" s="6"/>
    </row>
    <row r="25">
      <c r="A25" s="23"/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6"/>
      <c r="AI25" s="6"/>
      <c r="AJ25" s="6"/>
    </row>
    <row r="26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6"/>
      <c r="AI26" s="6"/>
      <c r="AJ26" s="6"/>
    </row>
    <row r="27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6"/>
      <c r="AI27" s="6"/>
      <c r="AJ27" s="6"/>
    </row>
    <row r="28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6"/>
      <c r="AI28" s="6"/>
      <c r="AJ28" s="6"/>
    </row>
    <row r="29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6"/>
      <c r="AI29" s="6"/>
      <c r="AJ29" s="6"/>
    </row>
    <row r="30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6"/>
      <c r="AI30" s="6"/>
      <c r="AJ30" s="6"/>
    </row>
    <row r="3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6"/>
      <c r="AI31" s="6"/>
      <c r="AJ31" s="6"/>
    </row>
    <row r="32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6"/>
      <c r="AI32" s="6"/>
      <c r="AJ32" s="6"/>
    </row>
    <row r="33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6"/>
      <c r="AI33" s="6"/>
      <c r="AJ33" s="6"/>
    </row>
    <row r="34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6"/>
      <c r="AI34" s="6"/>
      <c r="AJ34" s="6"/>
    </row>
    <row r="3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6"/>
      <c r="AI35" s="6"/>
      <c r="AJ35" s="6"/>
    </row>
    <row r="36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6"/>
      <c r="AI36" s="6"/>
      <c r="AJ36" s="6"/>
    </row>
    <row r="37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6"/>
      <c r="AI37" s="6"/>
      <c r="AJ37" s="6"/>
    </row>
    <row r="38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6"/>
      <c r="AI38" s="6"/>
      <c r="AJ38" s="6"/>
    </row>
    <row r="39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6"/>
      <c r="AI39" s="6"/>
      <c r="AJ39" s="6"/>
    </row>
    <row r="40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6"/>
      <c r="AI40" s="6"/>
      <c r="AJ40" s="6"/>
    </row>
    <row r="4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6"/>
      <c r="AI41" s="6"/>
      <c r="AJ41" s="6"/>
    </row>
    <row r="4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6"/>
      <c r="AI42" s="6"/>
      <c r="AJ42" s="6"/>
    </row>
    <row r="43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6"/>
      <c r="AI43" s="6"/>
      <c r="AJ43" s="6"/>
    </row>
    <row r="44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6"/>
      <c r="AI44" s="6"/>
      <c r="AJ44" s="6"/>
    </row>
    <row r="4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6"/>
      <c r="AI45" s="6"/>
      <c r="AJ45" s="6"/>
    </row>
    <row r="46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6"/>
      <c r="AI46" s="6"/>
      <c r="AJ46" s="6"/>
    </row>
    <row r="47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6"/>
      <c r="AI47" s="6"/>
      <c r="AJ47" s="6"/>
    </row>
    <row r="48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6"/>
      <c r="AI48" s="6"/>
      <c r="AJ48" s="6"/>
    </row>
    <row r="49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6"/>
      <c r="AI49" s="6"/>
      <c r="AJ49" s="6"/>
    </row>
    <row r="50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6"/>
      <c r="AI50" s="6"/>
      <c r="AJ50" s="6"/>
    </row>
    <row r="5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6"/>
      <c r="AI51" s="6"/>
      <c r="AJ51" s="6"/>
    </row>
    <row r="5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6"/>
      <c r="AI52" s="6"/>
      <c r="AJ52" s="6"/>
    </row>
    <row r="53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6"/>
      <c r="AI53" s="6"/>
      <c r="AJ53" s="6"/>
    </row>
    <row r="54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6"/>
      <c r="AI54" s="6"/>
      <c r="AJ54" s="6"/>
    </row>
    <row r="5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6"/>
      <c r="AI55" s="6"/>
      <c r="AJ55" s="6"/>
    </row>
    <row r="56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6"/>
      <c r="AI56" s="6"/>
      <c r="AJ56" s="6"/>
    </row>
    <row r="57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6"/>
      <c r="AI57" s="6"/>
      <c r="AJ57" s="6"/>
    </row>
    <row r="58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6"/>
      <c r="AI58" s="6"/>
      <c r="AJ58" s="6"/>
    </row>
    <row r="59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6"/>
      <c r="AI59" s="6"/>
      <c r="AJ59" s="6"/>
    </row>
    <row r="60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6"/>
      <c r="AI60" s="6"/>
      <c r="AJ60" s="6"/>
    </row>
    <row r="6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6"/>
      <c r="AI61" s="6"/>
      <c r="AJ61" s="6"/>
    </row>
    <row r="6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6"/>
      <c r="AI62" s="6"/>
      <c r="AJ62" s="6"/>
    </row>
    <row r="63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6"/>
      <c r="AI63" s="6"/>
      <c r="AJ63" s="6"/>
    </row>
    <row r="64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6"/>
      <c r="AI64" s="6"/>
      <c r="AJ64" s="6"/>
    </row>
    <row r="6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6"/>
      <c r="AI65" s="6"/>
      <c r="AJ65" s="6"/>
    </row>
    <row r="66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6"/>
      <c r="AI66" s="6"/>
      <c r="AJ66" s="6"/>
    </row>
    <row r="67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6"/>
      <c r="AI67" s="6"/>
      <c r="AJ67" s="6"/>
    </row>
    <row r="68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6"/>
      <c r="AI68" s="6"/>
      <c r="AJ68" s="6"/>
    </row>
    <row r="69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6"/>
      <c r="AI69" s="6"/>
      <c r="AJ69" s="6"/>
    </row>
    <row r="70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6"/>
      <c r="AI70" s="6"/>
      <c r="AJ70" s="6"/>
    </row>
    <row r="71">
      <c r="A71" s="23"/>
      <c r="B71" s="23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</row>
    <row r="72">
      <c r="A72" s="23"/>
      <c r="B72" s="23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</row>
    <row r="73">
      <c r="A73" s="23"/>
      <c r="B73" s="23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</row>
    <row r="74">
      <c r="A74" s="23"/>
      <c r="B74" s="23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</row>
  </sheetData>
  <mergeCells count="9">
    <mergeCell ref="M4:Q4"/>
    <mergeCell ref="S4:W4"/>
    <mergeCell ref="A1:K2"/>
    <mergeCell ref="AC2:AD2"/>
    <mergeCell ref="A3:K3"/>
    <mergeCell ref="M3:W3"/>
    <mergeCell ref="A4:E4"/>
    <mergeCell ref="G4:K4"/>
    <mergeCell ref="AA2:AB2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sheetData>
    <row r="1">
      <c r="A1" s="24" t="s">
        <v>21</v>
      </c>
      <c r="B1" s="24" t="s">
        <v>22</v>
      </c>
      <c r="C1" s="24" t="s">
        <v>23</v>
      </c>
      <c r="D1" s="24" t="s">
        <v>24</v>
      </c>
      <c r="E1" s="24" t="s">
        <v>25</v>
      </c>
      <c r="F1" s="25"/>
      <c r="G1" s="25"/>
      <c r="H1" s="26"/>
      <c r="I1" s="27"/>
      <c r="J1" s="27"/>
      <c r="K1" s="27"/>
      <c r="L1" s="27"/>
      <c r="M1" s="25"/>
    </row>
    <row r="2">
      <c r="A2" s="28"/>
      <c r="B2" s="28"/>
      <c r="C2" s="28"/>
      <c r="D2" s="28"/>
      <c r="E2" s="28"/>
      <c r="F2" s="25"/>
      <c r="G2" s="27"/>
      <c r="H2" s="29"/>
      <c r="I2" s="30" t="s">
        <v>26</v>
      </c>
      <c r="J2" s="30" t="s">
        <v>6</v>
      </c>
      <c r="K2" s="30" t="s">
        <v>27</v>
      </c>
      <c r="L2" s="30" t="s">
        <v>28</v>
      </c>
      <c r="M2" s="25"/>
    </row>
    <row r="3">
      <c r="A3" s="31"/>
      <c r="B3" s="31"/>
      <c r="C3" s="31"/>
      <c r="D3" s="31"/>
      <c r="E3" s="31"/>
      <c r="F3" s="25"/>
      <c r="G3" s="27"/>
      <c r="H3" s="29" t="s">
        <v>16</v>
      </c>
      <c r="I3" s="32">
        <v>231.61764705882354</v>
      </c>
      <c r="J3" s="32">
        <v>1.9788235294117644</v>
      </c>
      <c r="K3" s="32">
        <v>6.66058823529412</v>
      </c>
      <c r="L3" s="32">
        <v>8.225294117647058</v>
      </c>
      <c r="M3" s="25"/>
    </row>
    <row r="4">
      <c r="A4" s="33">
        <v>1004.0</v>
      </c>
      <c r="B4" s="32">
        <v>631.25</v>
      </c>
      <c r="C4" s="32">
        <v>8.24</v>
      </c>
      <c r="D4" s="32">
        <v>5.91</v>
      </c>
      <c r="E4" s="32">
        <v>12.89</v>
      </c>
      <c r="F4" s="25"/>
      <c r="G4" s="27"/>
      <c r="H4" s="29" t="s">
        <v>29</v>
      </c>
      <c r="I4" s="32">
        <v>65956.30013368983</v>
      </c>
      <c r="J4" s="32">
        <v>9.235889483065955</v>
      </c>
      <c r="K4" s="32">
        <v>4.271320855614974</v>
      </c>
      <c r="L4" s="32">
        <v>6.720740819964351</v>
      </c>
      <c r="M4" s="25"/>
    </row>
    <row r="5">
      <c r="A5" s="33">
        <v>1006.0</v>
      </c>
      <c r="B5" s="32">
        <v>1025.0</v>
      </c>
      <c r="C5" s="32">
        <v>10.32</v>
      </c>
      <c r="D5" s="32">
        <v>9.59</v>
      </c>
      <c r="E5" s="32">
        <v>11.32</v>
      </c>
      <c r="F5" s="25"/>
      <c r="G5" s="27"/>
      <c r="H5" s="29" t="s">
        <v>30</v>
      </c>
      <c r="I5" s="33">
        <v>34.0</v>
      </c>
      <c r="J5" s="33">
        <v>34.0</v>
      </c>
      <c r="K5" s="33">
        <v>34.0</v>
      </c>
      <c r="L5" s="33">
        <v>34.0</v>
      </c>
      <c r="M5" s="25"/>
    </row>
    <row r="6">
      <c r="A6" s="33">
        <v>1007.0</v>
      </c>
      <c r="B6" s="32">
        <v>1006.25</v>
      </c>
      <c r="C6" s="32">
        <v>9.47</v>
      </c>
      <c r="D6" s="32">
        <v>10.49</v>
      </c>
      <c r="E6" s="32">
        <v>10.95</v>
      </c>
      <c r="F6" s="25"/>
      <c r="G6" s="27"/>
      <c r="H6" s="29" t="s">
        <v>31</v>
      </c>
      <c r="I6" s="32">
        <v>1939.891180402642</v>
      </c>
      <c r="J6" s="32">
        <v>0.2716438083254693</v>
      </c>
      <c r="K6" s="32">
        <v>0.1256270839886757</v>
      </c>
      <c r="L6" s="32">
        <v>0.1976688476460103</v>
      </c>
      <c r="M6" s="25"/>
    </row>
    <row r="7">
      <c r="A7" s="33">
        <v>1018.0</v>
      </c>
      <c r="B7" s="32">
        <v>550.0</v>
      </c>
      <c r="C7" s="32">
        <v>9.62</v>
      </c>
      <c r="D7" s="32">
        <v>6.34</v>
      </c>
      <c r="E7" s="32">
        <v>14.92</v>
      </c>
      <c r="F7" s="25"/>
      <c r="G7" s="27"/>
      <c r="H7" s="29" t="s">
        <v>32</v>
      </c>
      <c r="I7" s="32">
        <v>44.04419576292252</v>
      </c>
      <c r="J7" s="32">
        <v>0.5211945973678827</v>
      </c>
      <c r="K7" s="32">
        <v>0.3544391118213052</v>
      </c>
      <c r="L7" s="32">
        <v>0.4445996487245692</v>
      </c>
      <c r="M7" s="25"/>
    </row>
    <row r="8">
      <c r="A8" s="33">
        <v>2003.0</v>
      </c>
      <c r="B8" s="32">
        <v>356.25</v>
      </c>
      <c r="C8" s="32">
        <v>1.96</v>
      </c>
      <c r="D8" s="32">
        <v>7.29</v>
      </c>
      <c r="E8" s="32">
        <v>8.38</v>
      </c>
      <c r="F8" s="25"/>
      <c r="G8" s="27"/>
      <c r="H8" s="29" t="s">
        <v>33</v>
      </c>
      <c r="I8" s="32">
        <v>1.6923603090303396</v>
      </c>
      <c r="J8" s="32">
        <v>1.6923603090303396</v>
      </c>
      <c r="K8" s="32">
        <v>1.6923603090303396</v>
      </c>
      <c r="L8" s="32">
        <v>1.6923603090303396</v>
      </c>
      <c r="M8" s="25"/>
    </row>
    <row r="9">
      <c r="A9" s="33">
        <v>2007.0</v>
      </c>
      <c r="B9" s="32">
        <v>606.25</v>
      </c>
      <c r="C9" s="32">
        <v>5.39</v>
      </c>
      <c r="D9" s="32">
        <v>9.41</v>
      </c>
      <c r="E9" s="32">
        <v>10.64</v>
      </c>
      <c r="F9" s="25"/>
      <c r="G9" s="27"/>
      <c r="H9" s="29" t="s">
        <v>34</v>
      </c>
      <c r="I9" s="34">
        <v>0.3218176581053078</v>
      </c>
      <c r="J9" s="34">
        <v>0.4457441690763885</v>
      </c>
      <c r="K9" s="34">
        <v>0.0900579143499411</v>
      </c>
      <c r="L9" s="34">
        <v>0.0914767044373523</v>
      </c>
      <c r="M9" s="25"/>
    </row>
    <row r="10">
      <c r="A10" s="33">
        <v>2012.0</v>
      </c>
      <c r="B10" s="32">
        <v>225.0</v>
      </c>
      <c r="C10" s="32">
        <v>0.79</v>
      </c>
      <c r="D10" s="32">
        <v>6.31</v>
      </c>
      <c r="E10" s="32">
        <v>6.67</v>
      </c>
      <c r="F10" s="25"/>
      <c r="G10" s="27"/>
      <c r="H10" s="29"/>
      <c r="I10" s="33"/>
      <c r="J10" s="33"/>
      <c r="K10" s="33"/>
      <c r="L10" s="33"/>
      <c r="M10" s="25"/>
    </row>
    <row r="11">
      <c r="A11" s="33">
        <v>2013.0</v>
      </c>
      <c r="B11" s="32">
        <v>168.75</v>
      </c>
      <c r="C11" s="32">
        <v>0.55</v>
      </c>
      <c r="D11" s="32">
        <v>6.27</v>
      </c>
      <c r="E11" s="32">
        <v>6.42</v>
      </c>
      <c r="F11" s="25"/>
      <c r="G11" s="27"/>
      <c r="H11" s="29" t="s">
        <v>35</v>
      </c>
      <c r="I11" s="33">
        <v>20000.0</v>
      </c>
      <c r="J11" s="33">
        <v>20000.0</v>
      </c>
      <c r="K11" s="33">
        <v>20000.0</v>
      </c>
      <c r="L11" s="33">
        <v>20000.0</v>
      </c>
      <c r="M11" s="25"/>
    </row>
    <row r="12">
      <c r="A12" s="33">
        <v>2017.0</v>
      </c>
      <c r="B12" s="32">
        <v>343.75</v>
      </c>
      <c r="C12" s="32">
        <v>5.34</v>
      </c>
      <c r="D12" s="32">
        <v>13.62</v>
      </c>
      <c r="E12" s="32">
        <v>14.07</v>
      </c>
      <c r="F12" s="25"/>
      <c r="G12" s="27"/>
      <c r="H12" s="29" t="s">
        <v>17</v>
      </c>
      <c r="I12" s="32">
        <v>110.88083744997478</v>
      </c>
      <c r="J12" s="32">
        <v>153.5791635754804</v>
      </c>
      <c r="K12" s="32">
        <v>31.029052355020145</v>
      </c>
      <c r="L12" s="32">
        <v>31.517890145911025</v>
      </c>
      <c r="M12" s="25"/>
    </row>
    <row r="13">
      <c r="A13" s="33">
        <v>3009.0</v>
      </c>
      <c r="B13" s="32">
        <v>281.25</v>
      </c>
      <c r="C13" s="32">
        <v>1.48</v>
      </c>
      <c r="D13" s="32">
        <v>7.94</v>
      </c>
      <c r="E13" s="32">
        <v>8.19</v>
      </c>
      <c r="F13" s="25"/>
      <c r="G13" s="27"/>
      <c r="H13" s="29" t="s">
        <v>36</v>
      </c>
      <c r="I13" s="33">
        <v>10.0</v>
      </c>
      <c r="J13" s="33">
        <v>10.0</v>
      </c>
      <c r="K13" s="33">
        <v>10.0</v>
      </c>
      <c r="L13" s="33">
        <v>10.0</v>
      </c>
      <c r="M13" s="25"/>
    </row>
    <row r="14">
      <c r="A14" s="33">
        <v>4009.0</v>
      </c>
      <c r="B14" s="32">
        <v>56.25</v>
      </c>
      <c r="C14" s="32">
        <v>0.13</v>
      </c>
      <c r="D14" s="32">
        <v>5.47</v>
      </c>
      <c r="E14" s="32">
        <v>5.4</v>
      </c>
      <c r="F14" s="25"/>
      <c r="G14" s="27"/>
      <c r="H14" s="29" t="s">
        <v>37</v>
      </c>
      <c r="I14" s="35">
        <v>118.51476158907491</v>
      </c>
      <c r="J14" s="35">
        <v>228.06532207318924</v>
      </c>
      <c r="K14" s="35">
        <v>8.60271307606862</v>
      </c>
      <c r="L14" s="35">
        <v>8.891667454741647</v>
      </c>
      <c r="M14" s="25"/>
    </row>
    <row r="15">
      <c r="A15" s="33">
        <v>4010.0</v>
      </c>
      <c r="B15" s="32">
        <v>143.75</v>
      </c>
      <c r="C15" s="32">
        <v>0.96</v>
      </c>
      <c r="D15" s="32">
        <v>3.93</v>
      </c>
      <c r="E15" s="32">
        <v>9.22</v>
      </c>
      <c r="F15" s="25"/>
      <c r="G15" s="27"/>
      <c r="H15" s="29" t="s">
        <v>38</v>
      </c>
      <c r="I15" s="32">
        <v>1.6515939118071308</v>
      </c>
      <c r="J15" s="32">
        <v>1.6515939118071308</v>
      </c>
      <c r="K15" s="32">
        <v>1.6515939118071308</v>
      </c>
      <c r="L15" s="32">
        <v>1.6515939118071308</v>
      </c>
      <c r="M15" s="25"/>
    </row>
    <row r="16">
      <c r="A16" s="33">
        <v>4011.0</v>
      </c>
      <c r="B16" s="32">
        <v>112.5</v>
      </c>
      <c r="C16" s="32">
        <v>0.35</v>
      </c>
      <c r="D16" s="32">
        <v>6.57</v>
      </c>
      <c r="E16" s="32">
        <v>6.26</v>
      </c>
      <c r="F16" s="27"/>
      <c r="G16" s="36" t="s">
        <v>39</v>
      </c>
      <c r="H16" s="9"/>
      <c r="I16" s="37">
        <v>118.58132383210092</v>
      </c>
      <c r="J16" s="37">
        <v>228.12946958680953</v>
      </c>
      <c r="K16" s="37">
        <v>8.626197985102454</v>
      </c>
      <c r="L16" s="37">
        <v>8.915528265291929</v>
      </c>
      <c r="M16" s="25"/>
    </row>
    <row r="17">
      <c r="A17" s="33">
        <v>4014.0</v>
      </c>
      <c r="B17" s="32">
        <v>18.75</v>
      </c>
      <c r="C17" s="32">
        <v>0.04</v>
      </c>
      <c r="D17" s="32">
        <v>5.33</v>
      </c>
      <c r="E17" s="32">
        <v>5.36</v>
      </c>
      <c r="F17" s="25"/>
      <c r="G17" s="25"/>
      <c r="H17" s="38"/>
      <c r="I17" s="25"/>
      <c r="J17" s="25"/>
      <c r="K17" s="25"/>
      <c r="L17" s="25"/>
      <c r="M17" s="25"/>
    </row>
    <row r="18">
      <c r="A18" s="33">
        <v>4016.0</v>
      </c>
      <c r="B18" s="32">
        <v>31.25</v>
      </c>
      <c r="C18" s="32">
        <v>0.08</v>
      </c>
      <c r="D18" s="32">
        <v>5.62</v>
      </c>
      <c r="E18" s="32">
        <v>5.69</v>
      </c>
      <c r="F18" s="25"/>
      <c r="G18" s="25"/>
      <c r="H18" s="38"/>
      <c r="I18" s="25"/>
      <c r="J18" s="25"/>
      <c r="K18" s="25"/>
      <c r="L18" s="25"/>
      <c r="M18" s="25"/>
    </row>
    <row r="19">
      <c r="A19" s="33">
        <v>1002.0</v>
      </c>
      <c r="B19" s="32">
        <v>181.25</v>
      </c>
      <c r="C19" s="32">
        <v>0.74</v>
      </c>
      <c r="D19" s="32">
        <v>6.8</v>
      </c>
      <c r="E19" s="32">
        <v>7.19</v>
      </c>
      <c r="F19" s="25"/>
      <c r="G19" s="25"/>
      <c r="H19" s="38"/>
      <c r="I19" s="25"/>
      <c r="J19" s="25"/>
      <c r="K19" s="25"/>
      <c r="L19" s="25"/>
      <c r="M19" s="25"/>
    </row>
    <row r="20">
      <c r="A20" s="33">
        <v>1003.0</v>
      </c>
      <c r="B20" s="32">
        <v>87.5</v>
      </c>
      <c r="C20" s="32">
        <v>0.34</v>
      </c>
      <c r="D20" s="32">
        <v>7.55</v>
      </c>
      <c r="E20" s="32">
        <v>7.03</v>
      </c>
      <c r="F20" s="25"/>
      <c r="G20" s="25"/>
      <c r="H20" s="38"/>
      <c r="I20" s="25"/>
      <c r="J20" s="25"/>
      <c r="K20" s="25"/>
      <c r="L20" s="25"/>
      <c r="M20" s="25"/>
    </row>
    <row r="21">
      <c r="A21" s="33">
        <v>1028.0</v>
      </c>
      <c r="B21" s="32">
        <v>137.5</v>
      </c>
      <c r="C21" s="32">
        <v>0.76</v>
      </c>
      <c r="D21" s="32">
        <v>8.02</v>
      </c>
      <c r="E21" s="32">
        <v>8.41</v>
      </c>
      <c r="F21" s="25"/>
      <c r="G21" s="25"/>
      <c r="H21" s="38"/>
      <c r="I21" s="25"/>
      <c r="J21" s="25"/>
      <c r="K21" s="25"/>
      <c r="L21" s="25"/>
      <c r="M21" s="25"/>
    </row>
    <row r="22">
      <c r="A22" s="33">
        <v>1031.0</v>
      </c>
      <c r="B22" s="32">
        <v>125.0</v>
      </c>
      <c r="C22" s="32">
        <v>1.31</v>
      </c>
      <c r="D22" s="32">
        <v>2.95</v>
      </c>
      <c r="E22" s="32">
        <v>11.57</v>
      </c>
      <c r="F22" s="25"/>
      <c r="G22" s="25"/>
      <c r="H22" s="38"/>
      <c r="I22" s="25"/>
      <c r="J22" s="25"/>
      <c r="K22" s="25"/>
      <c r="L22" s="25"/>
      <c r="M22" s="25"/>
    </row>
    <row r="23">
      <c r="A23" s="33">
        <v>2020.0</v>
      </c>
      <c r="B23" s="32">
        <v>387.5</v>
      </c>
      <c r="C23" s="32">
        <v>2.72</v>
      </c>
      <c r="D23" s="32">
        <v>9.4</v>
      </c>
      <c r="E23" s="32">
        <v>9.46</v>
      </c>
      <c r="F23" s="25"/>
      <c r="G23" s="25"/>
      <c r="H23" s="38"/>
      <c r="I23" s="25"/>
      <c r="J23" s="25"/>
      <c r="K23" s="25"/>
      <c r="L23" s="25"/>
      <c r="M23" s="25"/>
    </row>
    <row r="24">
      <c r="A24" s="33">
        <v>4002.0</v>
      </c>
      <c r="B24" s="32">
        <v>200.0</v>
      </c>
      <c r="C24" s="32">
        <v>0.66</v>
      </c>
      <c r="D24" s="32">
        <v>6.21</v>
      </c>
      <c r="E24" s="32">
        <v>6.49</v>
      </c>
      <c r="F24" s="25"/>
      <c r="G24" s="25"/>
      <c r="H24" s="38"/>
      <c r="I24" s="25"/>
      <c r="J24" s="25"/>
      <c r="K24" s="25"/>
      <c r="L24" s="25"/>
      <c r="M24" s="25"/>
    </row>
    <row r="25">
      <c r="A25" s="33">
        <v>1025.0</v>
      </c>
      <c r="B25" s="32">
        <v>112.5</v>
      </c>
      <c r="C25" s="32">
        <v>0.87</v>
      </c>
      <c r="D25" s="32">
        <v>4.3</v>
      </c>
      <c r="E25" s="32">
        <v>9.91</v>
      </c>
      <c r="F25" s="25"/>
      <c r="G25" s="25"/>
      <c r="H25" s="38"/>
      <c r="I25" s="25"/>
      <c r="J25" s="25"/>
      <c r="K25" s="25"/>
      <c r="L25" s="25"/>
      <c r="M25" s="25"/>
    </row>
    <row r="26">
      <c r="A26" s="33">
        <v>1026.0</v>
      </c>
      <c r="B26" s="32">
        <v>200.0</v>
      </c>
      <c r="C26" s="32">
        <v>1.18</v>
      </c>
      <c r="D26" s="32">
        <v>5.72</v>
      </c>
      <c r="E26" s="32">
        <v>8.67</v>
      </c>
      <c r="F26" s="25"/>
      <c r="G26" s="25"/>
      <c r="H26" s="38"/>
      <c r="I26" s="25"/>
      <c r="J26" s="25"/>
      <c r="K26" s="25"/>
      <c r="L26" s="25"/>
      <c r="M26" s="25"/>
    </row>
    <row r="27">
      <c r="A27" s="33">
        <v>2037.0</v>
      </c>
      <c r="B27" s="32">
        <v>100.0</v>
      </c>
      <c r="C27" s="32">
        <v>0.49</v>
      </c>
      <c r="D27" s="32">
        <v>7.27</v>
      </c>
      <c r="E27" s="32">
        <v>7.89</v>
      </c>
      <c r="F27" s="25"/>
      <c r="G27" s="25"/>
      <c r="H27" s="38"/>
      <c r="I27" s="25"/>
      <c r="J27" s="25"/>
      <c r="K27" s="25"/>
      <c r="L27" s="25"/>
      <c r="M27" s="25"/>
    </row>
    <row r="28">
      <c r="A28" s="33">
        <v>3004.0</v>
      </c>
      <c r="B28" s="32">
        <v>131.25</v>
      </c>
      <c r="C28" s="32">
        <v>0.52</v>
      </c>
      <c r="D28" s="32">
        <v>6.56</v>
      </c>
      <c r="E28" s="32">
        <v>7.1</v>
      </c>
      <c r="F28" s="25"/>
      <c r="G28" s="25"/>
      <c r="H28" s="38"/>
      <c r="I28" s="25"/>
      <c r="J28" s="25"/>
      <c r="K28" s="25"/>
      <c r="L28" s="25"/>
      <c r="M28" s="25"/>
    </row>
    <row r="29">
      <c r="A29" s="33">
        <v>3039.0</v>
      </c>
      <c r="B29" s="32">
        <v>6.25</v>
      </c>
      <c r="C29" s="32">
        <v>0.02</v>
      </c>
      <c r="D29" s="32">
        <v>5.7</v>
      </c>
      <c r="E29" s="32">
        <v>5.7</v>
      </c>
      <c r="F29" s="25"/>
      <c r="G29" s="25"/>
      <c r="H29" s="38"/>
      <c r="I29" s="25"/>
      <c r="J29" s="25"/>
      <c r="K29" s="25"/>
      <c r="L29" s="25"/>
      <c r="M29" s="25"/>
    </row>
    <row r="30">
      <c r="A30" s="33">
        <v>3063.0</v>
      </c>
      <c r="B30" s="32">
        <v>68.75</v>
      </c>
      <c r="C30" s="32">
        <v>0.24</v>
      </c>
      <c r="D30" s="32">
        <v>6.25</v>
      </c>
      <c r="E30" s="32">
        <v>6.64</v>
      </c>
      <c r="F30" s="25"/>
      <c r="G30" s="25"/>
      <c r="H30" s="38"/>
      <c r="I30" s="25"/>
      <c r="J30" s="25"/>
      <c r="K30" s="25"/>
      <c r="L30" s="25"/>
      <c r="M30" s="25"/>
    </row>
    <row r="31">
      <c r="A31" s="33">
        <v>4017.0</v>
      </c>
      <c r="B31" s="32">
        <v>37.5</v>
      </c>
      <c r="C31" s="32">
        <v>0.1</v>
      </c>
      <c r="D31" s="32">
        <v>5.61</v>
      </c>
      <c r="E31" s="32">
        <v>5.7</v>
      </c>
      <c r="F31" s="25"/>
      <c r="G31" s="25"/>
      <c r="H31" s="38"/>
      <c r="I31" s="25"/>
      <c r="J31" s="25"/>
      <c r="K31" s="25"/>
      <c r="L31" s="25"/>
      <c r="M31" s="25"/>
    </row>
    <row r="32">
      <c r="A32" s="33">
        <v>4018.0</v>
      </c>
      <c r="B32" s="32">
        <v>18.75</v>
      </c>
      <c r="C32" s="32">
        <v>0.04</v>
      </c>
      <c r="D32" s="32">
        <v>5.36</v>
      </c>
      <c r="E32" s="32">
        <v>5.37</v>
      </c>
      <c r="F32" s="25"/>
      <c r="G32" s="25"/>
      <c r="H32" s="38"/>
      <c r="I32" s="25"/>
      <c r="J32" s="25"/>
      <c r="K32" s="25"/>
      <c r="L32" s="25"/>
      <c r="M32" s="25"/>
    </row>
    <row r="33">
      <c r="A33" s="33">
        <v>1029.0</v>
      </c>
      <c r="B33" s="32">
        <v>125.0</v>
      </c>
      <c r="C33" s="32">
        <v>1.05</v>
      </c>
      <c r="D33" s="32">
        <v>3.43</v>
      </c>
      <c r="E33" s="32">
        <v>10.37</v>
      </c>
      <c r="F33" s="25"/>
      <c r="G33" s="25"/>
      <c r="H33" s="38"/>
      <c r="I33" s="25"/>
      <c r="J33" s="25"/>
      <c r="K33" s="25"/>
      <c r="L33" s="25"/>
      <c r="M33" s="25"/>
    </row>
    <row r="34">
      <c r="A34" s="33">
        <v>2026.0</v>
      </c>
      <c r="B34" s="32">
        <v>93.75</v>
      </c>
      <c r="C34" s="32">
        <v>0.29</v>
      </c>
      <c r="D34" s="32">
        <v>6.14</v>
      </c>
      <c r="E34" s="32">
        <v>6.28</v>
      </c>
      <c r="F34" s="25"/>
      <c r="G34" s="25"/>
      <c r="H34" s="38"/>
      <c r="I34" s="25"/>
      <c r="J34" s="25"/>
      <c r="K34" s="25"/>
      <c r="L34" s="25"/>
      <c r="M34" s="25"/>
    </row>
    <row r="35">
      <c r="A35" s="33">
        <v>2029.0</v>
      </c>
      <c r="B35" s="32">
        <v>37.5</v>
      </c>
      <c r="C35" s="32">
        <v>0.11</v>
      </c>
      <c r="D35" s="32">
        <v>5.99</v>
      </c>
      <c r="E35" s="32">
        <v>6.05</v>
      </c>
      <c r="F35" s="25"/>
      <c r="G35" s="25"/>
      <c r="H35" s="38"/>
      <c r="I35" s="25"/>
      <c r="J35" s="25"/>
      <c r="K35" s="25"/>
      <c r="L35" s="25"/>
      <c r="M35" s="25"/>
    </row>
    <row r="36">
      <c r="A36" s="33">
        <v>2035.0</v>
      </c>
      <c r="B36" s="32">
        <v>50.0</v>
      </c>
      <c r="C36" s="32">
        <v>0.14</v>
      </c>
      <c r="D36" s="32">
        <v>5.86</v>
      </c>
      <c r="E36" s="32">
        <v>5.91</v>
      </c>
      <c r="F36" s="25"/>
      <c r="G36" s="25"/>
      <c r="H36" s="38"/>
      <c r="I36" s="25"/>
      <c r="J36" s="25"/>
      <c r="K36" s="25"/>
      <c r="L36" s="25"/>
      <c r="M36" s="25"/>
    </row>
    <row r="37">
      <c r="A37" s="33">
        <v>3042.0</v>
      </c>
      <c r="B37" s="32">
        <v>218.75</v>
      </c>
      <c r="C37" s="32">
        <v>0.98</v>
      </c>
      <c r="D37" s="32">
        <v>7.25</v>
      </c>
      <c r="E37" s="32">
        <v>7.54</v>
      </c>
      <c r="F37" s="25"/>
      <c r="G37" s="25"/>
      <c r="H37" s="38"/>
      <c r="I37" s="25"/>
      <c r="J37" s="25"/>
      <c r="K37" s="25"/>
      <c r="L37" s="25"/>
      <c r="M37" s="25"/>
    </row>
    <row r="38">
      <c r="A38" s="39" t="s">
        <v>40</v>
      </c>
      <c r="B38" s="40">
        <f t="shared" ref="B38:E38" si="1">SUM(B4:B37)</f>
        <v>7875</v>
      </c>
      <c r="C38" s="40">
        <f t="shared" si="1"/>
        <v>67.28</v>
      </c>
      <c r="D38" s="40">
        <f t="shared" si="1"/>
        <v>226.46</v>
      </c>
      <c r="E38" s="40">
        <f t="shared" si="1"/>
        <v>279.66</v>
      </c>
      <c r="F38" s="25"/>
      <c r="G38" s="25"/>
      <c r="H38" s="38"/>
      <c r="I38" s="25"/>
      <c r="J38" s="25"/>
      <c r="K38" s="25"/>
      <c r="L38" s="25"/>
      <c r="M38" s="25"/>
    </row>
    <row r="39">
      <c r="A39" s="41"/>
      <c r="B39" s="41"/>
      <c r="C39" s="41"/>
      <c r="D39" s="41"/>
      <c r="E39" s="41"/>
      <c r="F39" s="41"/>
      <c r="G39" s="41"/>
      <c r="H39" s="42"/>
      <c r="I39" s="41"/>
      <c r="J39" s="41"/>
      <c r="K39" s="41"/>
      <c r="L39" s="41"/>
      <c r="M39" s="41"/>
    </row>
    <row r="40">
      <c r="A40" s="41"/>
      <c r="B40" s="41"/>
      <c r="C40" s="41"/>
      <c r="D40" s="41"/>
      <c r="E40" s="41"/>
      <c r="F40" s="41"/>
      <c r="G40" s="41"/>
      <c r="H40" s="42"/>
      <c r="I40" s="41"/>
      <c r="J40" s="41"/>
      <c r="K40" s="41"/>
      <c r="L40" s="41"/>
      <c r="M40" s="41"/>
    </row>
    <row r="41">
      <c r="A41" s="41"/>
      <c r="B41" s="41"/>
      <c r="C41" s="41"/>
      <c r="D41" s="41"/>
      <c r="E41" s="41"/>
      <c r="F41" s="41"/>
      <c r="G41" s="41"/>
      <c r="H41" s="42"/>
      <c r="I41" s="41"/>
      <c r="J41" s="41"/>
      <c r="K41" s="41"/>
      <c r="L41" s="41"/>
      <c r="M41" s="41"/>
    </row>
    <row r="42">
      <c r="A42" s="41"/>
      <c r="B42" s="41"/>
      <c r="C42" s="41"/>
      <c r="D42" s="41"/>
      <c r="E42" s="41"/>
      <c r="F42" s="41"/>
      <c r="G42" s="41"/>
      <c r="H42" s="42"/>
      <c r="I42" s="41"/>
      <c r="J42" s="41"/>
      <c r="K42" s="41"/>
      <c r="L42" s="41"/>
      <c r="M42" s="41"/>
    </row>
    <row r="43">
      <c r="A43" s="41"/>
      <c r="B43" s="41"/>
      <c r="C43" s="41"/>
      <c r="D43" s="41"/>
      <c r="E43" s="41"/>
      <c r="F43" s="41"/>
      <c r="G43" s="41"/>
      <c r="H43" s="42"/>
      <c r="I43" s="41"/>
      <c r="J43" s="41"/>
      <c r="K43" s="41"/>
      <c r="L43" s="41"/>
      <c r="M43" s="41"/>
    </row>
    <row r="44">
      <c r="A44" s="41"/>
      <c r="B44" s="41"/>
      <c r="C44" s="41"/>
      <c r="D44" s="41"/>
      <c r="E44" s="41"/>
      <c r="F44" s="41"/>
      <c r="G44" s="41"/>
      <c r="H44" s="42"/>
      <c r="I44" s="41"/>
      <c r="J44" s="41"/>
      <c r="K44" s="41"/>
      <c r="L44" s="41"/>
      <c r="M44" s="41"/>
    </row>
    <row r="45">
      <c r="A45" s="41"/>
      <c r="B45" s="41"/>
      <c r="C45" s="41"/>
      <c r="D45" s="41"/>
      <c r="E45" s="41"/>
      <c r="F45" s="41"/>
      <c r="G45" s="41"/>
      <c r="H45" s="42"/>
      <c r="I45" s="41"/>
      <c r="J45" s="41"/>
      <c r="K45" s="41"/>
      <c r="L45" s="41"/>
      <c r="M45" s="41"/>
    </row>
    <row r="46">
      <c r="A46" s="41"/>
      <c r="B46" s="41"/>
      <c r="C46" s="41"/>
      <c r="D46" s="41"/>
      <c r="E46" s="41"/>
      <c r="F46" s="41"/>
      <c r="G46" s="41"/>
      <c r="H46" s="42"/>
      <c r="I46" s="41"/>
      <c r="J46" s="41"/>
      <c r="K46" s="41"/>
      <c r="L46" s="41"/>
      <c r="M46" s="41"/>
    </row>
    <row r="47">
      <c r="A47" s="41"/>
      <c r="B47" s="41"/>
      <c r="C47" s="41"/>
      <c r="D47" s="41"/>
      <c r="E47" s="41"/>
      <c r="F47" s="41"/>
      <c r="G47" s="41"/>
      <c r="H47" s="42"/>
      <c r="I47" s="41"/>
      <c r="J47" s="41"/>
      <c r="K47" s="41"/>
      <c r="L47" s="41"/>
      <c r="M47" s="41"/>
    </row>
    <row r="48">
      <c r="A48" s="41"/>
      <c r="B48" s="41"/>
      <c r="C48" s="41"/>
      <c r="D48" s="41"/>
      <c r="E48" s="41"/>
      <c r="F48" s="41"/>
      <c r="G48" s="41"/>
      <c r="H48" s="42"/>
      <c r="I48" s="41"/>
      <c r="J48" s="41"/>
      <c r="K48" s="41"/>
      <c r="L48" s="41"/>
      <c r="M48" s="41"/>
    </row>
    <row r="49">
      <c r="A49" s="41"/>
      <c r="B49" s="41"/>
      <c r="C49" s="41"/>
      <c r="D49" s="41"/>
      <c r="E49" s="41"/>
      <c r="F49" s="41"/>
      <c r="G49" s="41"/>
      <c r="H49" s="42"/>
      <c r="I49" s="41"/>
      <c r="J49" s="41"/>
      <c r="K49" s="41"/>
      <c r="L49" s="41"/>
      <c r="M49" s="41"/>
    </row>
    <row r="50">
      <c r="A50" s="41"/>
      <c r="B50" s="41"/>
      <c r="C50" s="41"/>
      <c r="D50" s="41"/>
      <c r="E50" s="41"/>
      <c r="F50" s="41"/>
      <c r="G50" s="41"/>
      <c r="H50" s="42"/>
      <c r="I50" s="41"/>
      <c r="J50" s="41"/>
      <c r="K50" s="41"/>
      <c r="L50" s="41"/>
      <c r="M50" s="41"/>
    </row>
    <row r="51">
      <c r="A51" s="41"/>
      <c r="B51" s="41"/>
      <c r="C51" s="41"/>
      <c r="D51" s="41"/>
      <c r="E51" s="41"/>
      <c r="F51" s="41"/>
      <c r="G51" s="41"/>
      <c r="H51" s="42"/>
      <c r="I51" s="41"/>
      <c r="J51" s="41"/>
      <c r="K51" s="41"/>
      <c r="L51" s="41"/>
      <c r="M51" s="41"/>
    </row>
    <row r="52">
      <c r="A52" s="41"/>
      <c r="B52" s="41"/>
      <c r="C52" s="41"/>
      <c r="D52" s="41"/>
      <c r="E52" s="41"/>
      <c r="F52" s="41"/>
      <c r="G52" s="41"/>
      <c r="H52" s="42"/>
      <c r="I52" s="41"/>
      <c r="J52" s="41"/>
      <c r="K52" s="41"/>
      <c r="L52" s="41"/>
      <c r="M52" s="41"/>
    </row>
    <row r="53">
      <c r="A53" s="41"/>
      <c r="B53" s="41"/>
      <c r="C53" s="41"/>
      <c r="D53" s="41"/>
      <c r="E53" s="41"/>
      <c r="F53" s="41"/>
      <c r="G53" s="41"/>
      <c r="H53" s="42"/>
      <c r="I53" s="41"/>
      <c r="J53" s="41"/>
      <c r="K53" s="41"/>
      <c r="L53" s="41"/>
      <c r="M53" s="41"/>
    </row>
    <row r="54">
      <c r="A54" s="41"/>
      <c r="B54" s="41"/>
      <c r="C54" s="41"/>
      <c r="D54" s="41"/>
      <c r="E54" s="41"/>
      <c r="F54" s="41"/>
      <c r="G54" s="41"/>
      <c r="H54" s="42"/>
      <c r="I54" s="41"/>
      <c r="J54" s="41"/>
      <c r="K54" s="41"/>
      <c r="L54" s="41"/>
      <c r="M54" s="41"/>
    </row>
    <row r="55">
      <c r="A55" s="41"/>
      <c r="B55" s="41"/>
      <c r="C55" s="41"/>
      <c r="D55" s="41"/>
      <c r="E55" s="41"/>
      <c r="F55" s="41"/>
      <c r="G55" s="41"/>
      <c r="H55" s="42"/>
      <c r="I55" s="41"/>
      <c r="J55" s="41"/>
      <c r="K55" s="41"/>
      <c r="L55" s="41"/>
      <c r="M55" s="41"/>
    </row>
    <row r="56">
      <c r="A56" s="41"/>
      <c r="B56" s="41"/>
      <c r="C56" s="41"/>
      <c r="D56" s="41"/>
      <c r="E56" s="41"/>
      <c r="F56" s="41"/>
      <c r="G56" s="41"/>
      <c r="H56" s="42"/>
      <c r="I56" s="41"/>
      <c r="J56" s="41"/>
      <c r="K56" s="41"/>
      <c r="L56" s="41"/>
      <c r="M56" s="41"/>
    </row>
    <row r="57">
      <c r="A57" s="41"/>
      <c r="B57" s="41"/>
      <c r="C57" s="41"/>
      <c r="D57" s="41"/>
      <c r="E57" s="41"/>
      <c r="F57" s="41"/>
      <c r="G57" s="41"/>
      <c r="H57" s="42"/>
      <c r="I57" s="41"/>
      <c r="J57" s="41"/>
      <c r="K57" s="41"/>
      <c r="L57" s="41"/>
      <c r="M57" s="41"/>
    </row>
    <row r="58">
      <c r="A58" s="41"/>
      <c r="B58" s="41"/>
      <c r="C58" s="41"/>
      <c r="D58" s="41"/>
      <c r="E58" s="41"/>
      <c r="F58" s="41"/>
      <c r="G58" s="41"/>
      <c r="H58" s="42"/>
      <c r="I58" s="41"/>
      <c r="J58" s="41"/>
      <c r="K58" s="41"/>
      <c r="L58" s="41"/>
      <c r="M58" s="41"/>
    </row>
    <row r="59">
      <c r="A59" s="41"/>
      <c r="B59" s="41"/>
      <c r="C59" s="41"/>
      <c r="D59" s="41"/>
      <c r="E59" s="41"/>
      <c r="F59" s="41"/>
      <c r="G59" s="41"/>
      <c r="H59" s="42"/>
      <c r="I59" s="41"/>
      <c r="J59" s="41"/>
      <c r="K59" s="41"/>
      <c r="L59" s="41"/>
      <c r="M59" s="41"/>
    </row>
    <row r="60">
      <c r="A60" s="41"/>
      <c r="B60" s="41"/>
      <c r="C60" s="41"/>
      <c r="D60" s="41"/>
      <c r="E60" s="41"/>
      <c r="F60" s="41"/>
      <c r="G60" s="41"/>
      <c r="H60" s="42"/>
      <c r="I60" s="41"/>
      <c r="J60" s="41"/>
      <c r="K60" s="41"/>
      <c r="L60" s="41"/>
      <c r="M60" s="41"/>
    </row>
    <row r="61">
      <c r="A61" s="41"/>
      <c r="B61" s="41"/>
      <c r="C61" s="41"/>
      <c r="D61" s="41"/>
      <c r="E61" s="41"/>
      <c r="F61" s="41"/>
      <c r="G61" s="41"/>
      <c r="H61" s="42"/>
      <c r="I61" s="41"/>
      <c r="J61" s="41"/>
      <c r="K61" s="41"/>
      <c r="L61" s="41"/>
      <c r="M61" s="41"/>
    </row>
    <row r="62">
      <c r="A62" s="41"/>
      <c r="B62" s="41"/>
      <c r="C62" s="41"/>
      <c r="D62" s="41"/>
      <c r="E62" s="41"/>
      <c r="F62" s="41"/>
      <c r="G62" s="41"/>
      <c r="H62" s="42"/>
      <c r="I62" s="41"/>
      <c r="J62" s="41"/>
      <c r="K62" s="41"/>
      <c r="L62" s="41"/>
      <c r="M62" s="41"/>
    </row>
    <row r="63">
      <c r="A63" s="41"/>
      <c r="B63" s="41"/>
      <c r="C63" s="41"/>
      <c r="D63" s="41"/>
      <c r="E63" s="41"/>
      <c r="F63" s="41"/>
      <c r="G63" s="41"/>
      <c r="H63" s="42"/>
      <c r="I63" s="41"/>
      <c r="J63" s="41"/>
      <c r="K63" s="41"/>
      <c r="L63" s="41"/>
      <c r="M63" s="41"/>
    </row>
    <row r="64">
      <c r="A64" s="41"/>
      <c r="B64" s="41"/>
      <c r="C64" s="41"/>
      <c r="D64" s="41"/>
      <c r="E64" s="41"/>
      <c r="F64" s="41"/>
      <c r="G64" s="41"/>
      <c r="H64" s="42"/>
      <c r="I64" s="41"/>
      <c r="J64" s="41"/>
      <c r="K64" s="41"/>
      <c r="L64" s="41"/>
      <c r="M64" s="41"/>
    </row>
    <row r="65">
      <c r="A65" s="41"/>
      <c r="B65" s="41"/>
      <c r="C65" s="41"/>
      <c r="D65" s="41"/>
      <c r="E65" s="41"/>
      <c r="F65" s="41"/>
      <c r="G65" s="41"/>
      <c r="H65" s="42"/>
      <c r="I65" s="41"/>
      <c r="J65" s="41"/>
      <c r="K65" s="41"/>
      <c r="L65" s="41"/>
      <c r="M65" s="41"/>
    </row>
    <row r="66">
      <c r="A66" s="41"/>
      <c r="B66" s="41"/>
      <c r="C66" s="41"/>
      <c r="D66" s="41"/>
      <c r="E66" s="41"/>
      <c r="F66" s="41"/>
      <c r="G66" s="41"/>
      <c r="H66" s="42"/>
      <c r="I66" s="41"/>
      <c r="J66" s="41"/>
      <c r="K66" s="41"/>
      <c r="L66" s="41"/>
      <c r="M66" s="41"/>
    </row>
    <row r="67">
      <c r="A67" s="41"/>
      <c r="B67" s="41"/>
      <c r="C67" s="41"/>
      <c r="D67" s="41"/>
      <c r="E67" s="41"/>
      <c r="F67" s="41"/>
      <c r="G67" s="41"/>
      <c r="H67" s="42"/>
      <c r="I67" s="41"/>
      <c r="J67" s="41"/>
      <c r="K67" s="41"/>
      <c r="L67" s="41"/>
      <c r="M67" s="41"/>
    </row>
    <row r="68">
      <c r="A68" s="41"/>
      <c r="B68" s="41"/>
      <c r="C68" s="41"/>
      <c r="D68" s="41"/>
      <c r="E68" s="41"/>
      <c r="F68" s="41"/>
      <c r="G68" s="41"/>
      <c r="H68" s="42"/>
      <c r="I68" s="41"/>
      <c r="J68" s="41"/>
      <c r="K68" s="41"/>
      <c r="L68" s="41"/>
      <c r="M68" s="41"/>
    </row>
    <row r="69">
      <c r="A69" s="41"/>
      <c r="B69" s="41"/>
      <c r="C69" s="41"/>
      <c r="D69" s="41"/>
      <c r="E69" s="41"/>
      <c r="F69" s="41"/>
      <c r="G69" s="41"/>
      <c r="H69" s="42"/>
      <c r="I69" s="41"/>
      <c r="J69" s="41"/>
      <c r="K69" s="41"/>
      <c r="L69" s="41"/>
      <c r="M69" s="41"/>
    </row>
    <row r="70">
      <c r="A70" s="41"/>
      <c r="B70" s="41"/>
      <c r="C70" s="41"/>
      <c r="D70" s="41"/>
      <c r="E70" s="41"/>
      <c r="F70" s="41"/>
      <c r="G70" s="41"/>
      <c r="H70" s="42"/>
      <c r="I70" s="41"/>
      <c r="J70" s="41"/>
      <c r="K70" s="41"/>
      <c r="L70" s="41"/>
      <c r="M70" s="41"/>
    </row>
    <row r="71">
      <c r="A71" s="41"/>
      <c r="B71" s="41"/>
      <c r="C71" s="41"/>
      <c r="D71" s="41"/>
      <c r="E71" s="41"/>
      <c r="F71" s="41"/>
      <c r="G71" s="41"/>
      <c r="H71" s="42"/>
      <c r="I71" s="41"/>
      <c r="J71" s="41"/>
      <c r="K71" s="41"/>
      <c r="L71" s="41"/>
      <c r="M71" s="41"/>
    </row>
    <row r="72">
      <c r="A72" s="41"/>
      <c r="B72" s="41"/>
      <c r="C72" s="41"/>
      <c r="D72" s="41"/>
      <c r="E72" s="41"/>
      <c r="F72" s="41"/>
      <c r="G72" s="41"/>
      <c r="H72" s="42"/>
      <c r="I72" s="41"/>
      <c r="J72" s="41"/>
      <c r="K72" s="41"/>
      <c r="L72" s="41"/>
      <c r="M72" s="41"/>
    </row>
    <row r="73">
      <c r="A73" s="41"/>
      <c r="B73" s="41"/>
      <c r="C73" s="41"/>
      <c r="D73" s="41"/>
      <c r="E73" s="41"/>
      <c r="F73" s="41"/>
      <c r="G73" s="41"/>
      <c r="H73" s="42"/>
      <c r="I73" s="41"/>
      <c r="J73" s="41"/>
      <c r="K73" s="41"/>
      <c r="L73" s="41"/>
      <c r="M73" s="41"/>
    </row>
    <row r="74">
      <c r="A74" s="41"/>
      <c r="B74" s="41"/>
      <c r="C74" s="41"/>
      <c r="D74" s="41"/>
      <c r="E74" s="41"/>
      <c r="F74" s="41"/>
      <c r="G74" s="41"/>
      <c r="H74" s="42"/>
      <c r="I74" s="41"/>
      <c r="J74" s="41"/>
      <c r="K74" s="41"/>
      <c r="L74" s="41"/>
      <c r="M74" s="41"/>
    </row>
    <row r="75">
      <c r="A75" s="41"/>
      <c r="B75" s="41"/>
      <c r="C75" s="41"/>
      <c r="D75" s="41"/>
      <c r="E75" s="41"/>
      <c r="F75" s="41"/>
      <c r="G75" s="41"/>
      <c r="H75" s="42"/>
      <c r="I75" s="41"/>
      <c r="J75" s="41"/>
      <c r="K75" s="41"/>
      <c r="L75" s="41"/>
      <c r="M75" s="41"/>
    </row>
    <row r="76">
      <c r="A76" s="41"/>
      <c r="B76" s="41"/>
      <c r="C76" s="41"/>
      <c r="D76" s="41"/>
      <c r="E76" s="41"/>
      <c r="F76" s="41"/>
      <c r="G76" s="41"/>
      <c r="H76" s="42"/>
      <c r="I76" s="41"/>
      <c r="J76" s="41"/>
      <c r="K76" s="41"/>
      <c r="L76" s="41"/>
      <c r="M76" s="41"/>
    </row>
    <row r="77">
      <c r="A77" s="41"/>
      <c r="B77" s="41"/>
      <c r="C77" s="41"/>
      <c r="D77" s="41"/>
      <c r="E77" s="41"/>
      <c r="F77" s="41"/>
      <c r="G77" s="41"/>
      <c r="H77" s="42"/>
      <c r="I77" s="41"/>
      <c r="J77" s="41"/>
      <c r="K77" s="41"/>
      <c r="L77" s="41"/>
      <c r="M77" s="41"/>
    </row>
    <row r="78">
      <c r="A78" s="41"/>
      <c r="B78" s="41"/>
      <c r="C78" s="41"/>
      <c r="D78" s="41"/>
      <c r="E78" s="41"/>
      <c r="F78" s="41"/>
      <c r="G78" s="41"/>
      <c r="H78" s="42"/>
      <c r="I78" s="41"/>
      <c r="J78" s="41"/>
      <c r="K78" s="41"/>
      <c r="L78" s="41"/>
      <c r="M78" s="41"/>
    </row>
    <row r="79">
      <c r="A79" s="41"/>
      <c r="B79" s="41"/>
      <c r="C79" s="41"/>
      <c r="D79" s="41"/>
      <c r="E79" s="41"/>
      <c r="F79" s="41"/>
      <c r="G79" s="41"/>
      <c r="H79" s="42"/>
      <c r="I79" s="41"/>
      <c r="J79" s="41"/>
      <c r="K79" s="41"/>
      <c r="L79" s="41"/>
      <c r="M79" s="41"/>
    </row>
    <row r="80">
      <c r="A80" s="41"/>
      <c r="B80" s="41"/>
      <c r="C80" s="41"/>
      <c r="D80" s="41"/>
      <c r="E80" s="41"/>
      <c r="F80" s="41"/>
      <c r="G80" s="41"/>
      <c r="H80" s="42"/>
      <c r="I80" s="41"/>
      <c r="J80" s="41"/>
      <c r="K80" s="41"/>
      <c r="L80" s="41"/>
      <c r="M80" s="41"/>
    </row>
    <row r="81">
      <c r="A81" s="41"/>
      <c r="B81" s="41"/>
      <c r="C81" s="41"/>
      <c r="D81" s="41"/>
      <c r="E81" s="41"/>
      <c r="F81" s="41"/>
      <c r="G81" s="41"/>
      <c r="H81" s="42"/>
      <c r="I81" s="41"/>
      <c r="J81" s="41"/>
      <c r="K81" s="41"/>
      <c r="L81" s="41"/>
      <c r="M81" s="41"/>
    </row>
    <row r="82">
      <c r="A82" s="41"/>
      <c r="B82" s="41"/>
      <c r="C82" s="41"/>
      <c r="D82" s="41"/>
      <c r="E82" s="41"/>
      <c r="F82" s="41"/>
      <c r="G82" s="41"/>
      <c r="H82" s="42"/>
      <c r="I82" s="41"/>
      <c r="J82" s="41"/>
      <c r="K82" s="41"/>
      <c r="L82" s="41"/>
      <c r="M82" s="41"/>
    </row>
    <row r="83">
      <c r="A83" s="41"/>
      <c r="B83" s="41"/>
      <c r="C83" s="41"/>
      <c r="D83" s="41"/>
      <c r="E83" s="41"/>
      <c r="F83" s="41"/>
      <c r="G83" s="41"/>
      <c r="H83" s="42"/>
      <c r="I83" s="41"/>
      <c r="J83" s="41"/>
      <c r="K83" s="41"/>
      <c r="L83" s="41"/>
      <c r="M83" s="41"/>
    </row>
    <row r="84">
      <c r="A84" s="41"/>
      <c r="B84" s="41"/>
      <c r="C84" s="41"/>
      <c r="D84" s="41"/>
      <c r="E84" s="41"/>
      <c r="F84" s="41"/>
      <c r="G84" s="41"/>
      <c r="H84" s="42"/>
      <c r="I84" s="41"/>
      <c r="J84" s="41"/>
      <c r="K84" s="41"/>
      <c r="L84" s="41"/>
      <c r="M84" s="41"/>
    </row>
    <row r="85">
      <c r="A85" s="41"/>
      <c r="B85" s="41"/>
      <c r="C85" s="41"/>
      <c r="D85" s="41"/>
      <c r="E85" s="41"/>
      <c r="F85" s="41"/>
      <c r="G85" s="41"/>
      <c r="H85" s="42"/>
      <c r="I85" s="41"/>
      <c r="J85" s="41"/>
      <c r="K85" s="41"/>
      <c r="L85" s="41"/>
      <c r="M85" s="41"/>
    </row>
    <row r="86">
      <c r="A86" s="41"/>
      <c r="B86" s="41"/>
      <c r="C86" s="41"/>
      <c r="D86" s="41"/>
      <c r="E86" s="41"/>
      <c r="F86" s="41"/>
      <c r="G86" s="41"/>
      <c r="H86" s="42"/>
      <c r="I86" s="41"/>
      <c r="J86" s="41"/>
      <c r="K86" s="41"/>
      <c r="L86" s="41"/>
      <c r="M86" s="41"/>
    </row>
    <row r="87">
      <c r="A87" s="41"/>
      <c r="B87" s="41"/>
      <c r="C87" s="41"/>
      <c r="D87" s="41"/>
      <c r="E87" s="41"/>
      <c r="F87" s="41"/>
      <c r="G87" s="41"/>
      <c r="H87" s="42"/>
      <c r="I87" s="41"/>
      <c r="J87" s="41"/>
      <c r="K87" s="41"/>
      <c r="L87" s="41"/>
      <c r="M87" s="41"/>
    </row>
    <row r="88">
      <c r="H88" s="43"/>
    </row>
    <row r="89">
      <c r="H89" s="43"/>
    </row>
    <row r="90">
      <c r="H90" s="43"/>
    </row>
    <row r="91">
      <c r="H91" s="43"/>
    </row>
    <row r="92">
      <c r="H92" s="43"/>
    </row>
    <row r="93">
      <c r="H93" s="43"/>
    </row>
    <row r="94">
      <c r="H94" s="43"/>
    </row>
    <row r="95">
      <c r="H95" s="43"/>
    </row>
    <row r="96">
      <c r="H96" s="43"/>
    </row>
    <row r="97">
      <c r="H97" s="43"/>
    </row>
    <row r="98">
      <c r="H98" s="43"/>
    </row>
    <row r="99">
      <c r="H99" s="43"/>
    </row>
    <row r="100">
      <c r="H100" s="43"/>
    </row>
    <row r="101">
      <c r="H101" s="43"/>
    </row>
    <row r="102">
      <c r="H102" s="43"/>
    </row>
    <row r="103">
      <c r="H103" s="43"/>
    </row>
    <row r="104">
      <c r="H104" s="43"/>
    </row>
    <row r="105">
      <c r="H105" s="43"/>
    </row>
    <row r="106">
      <c r="H106" s="43"/>
    </row>
    <row r="107">
      <c r="H107" s="43"/>
    </row>
    <row r="108">
      <c r="H108" s="43"/>
    </row>
    <row r="109">
      <c r="H109" s="43"/>
    </row>
    <row r="110">
      <c r="H110" s="43"/>
    </row>
    <row r="111">
      <c r="H111" s="43"/>
    </row>
    <row r="112">
      <c r="H112" s="43"/>
    </row>
    <row r="113">
      <c r="H113" s="43"/>
    </row>
    <row r="114">
      <c r="H114" s="43"/>
    </row>
    <row r="115">
      <c r="H115" s="43"/>
    </row>
    <row r="116">
      <c r="H116" s="43"/>
    </row>
    <row r="117">
      <c r="H117" s="43"/>
    </row>
    <row r="118">
      <c r="H118" s="43"/>
    </row>
    <row r="119">
      <c r="H119" s="43"/>
    </row>
    <row r="120">
      <c r="H120" s="43"/>
    </row>
    <row r="121">
      <c r="H121" s="43"/>
    </row>
    <row r="122">
      <c r="H122" s="43"/>
    </row>
    <row r="123">
      <c r="H123" s="43"/>
    </row>
    <row r="124">
      <c r="H124" s="43"/>
    </row>
    <row r="125">
      <c r="H125" s="43"/>
    </row>
    <row r="126">
      <c r="H126" s="43"/>
    </row>
    <row r="127">
      <c r="H127" s="43"/>
    </row>
    <row r="128">
      <c r="H128" s="43"/>
    </row>
    <row r="129">
      <c r="H129" s="43"/>
    </row>
    <row r="130">
      <c r="H130" s="43"/>
    </row>
    <row r="131">
      <c r="H131" s="43"/>
    </row>
    <row r="132">
      <c r="H132" s="43"/>
    </row>
    <row r="133">
      <c r="H133" s="43"/>
    </row>
    <row r="134">
      <c r="H134" s="43"/>
    </row>
    <row r="135">
      <c r="H135" s="43"/>
    </row>
    <row r="136">
      <c r="H136" s="43"/>
    </row>
    <row r="137">
      <c r="H137" s="43"/>
    </row>
    <row r="138">
      <c r="H138" s="43"/>
    </row>
    <row r="139">
      <c r="H139" s="43"/>
    </row>
    <row r="140">
      <c r="H140" s="43"/>
    </row>
    <row r="141">
      <c r="H141" s="43"/>
    </row>
    <row r="142">
      <c r="H142" s="43"/>
    </row>
    <row r="143">
      <c r="H143" s="43"/>
    </row>
    <row r="144">
      <c r="H144" s="43"/>
    </row>
    <row r="145">
      <c r="H145" s="43"/>
    </row>
    <row r="146">
      <c r="H146" s="43"/>
    </row>
    <row r="147">
      <c r="H147" s="43"/>
    </row>
    <row r="148">
      <c r="H148" s="43"/>
    </row>
    <row r="149">
      <c r="H149" s="43"/>
    </row>
    <row r="150">
      <c r="H150" s="43"/>
    </row>
    <row r="151">
      <c r="H151" s="43"/>
    </row>
    <row r="152">
      <c r="H152" s="43"/>
    </row>
    <row r="153">
      <c r="H153" s="43"/>
    </row>
    <row r="154">
      <c r="H154" s="43"/>
    </row>
    <row r="155">
      <c r="H155" s="43"/>
    </row>
    <row r="156">
      <c r="H156" s="43"/>
    </row>
    <row r="157">
      <c r="H157" s="43"/>
    </row>
    <row r="158">
      <c r="H158" s="43"/>
    </row>
    <row r="159">
      <c r="H159" s="43"/>
    </row>
    <row r="160">
      <c r="H160" s="43"/>
    </row>
    <row r="161">
      <c r="H161" s="43"/>
    </row>
    <row r="162">
      <c r="H162" s="43"/>
    </row>
    <row r="163">
      <c r="H163" s="43"/>
    </row>
    <row r="164">
      <c r="H164" s="43"/>
    </row>
    <row r="165">
      <c r="H165" s="43"/>
    </row>
    <row r="166">
      <c r="H166" s="43"/>
    </row>
    <row r="167">
      <c r="H167" s="43"/>
    </row>
    <row r="168">
      <c r="H168" s="43"/>
    </row>
    <row r="169">
      <c r="H169" s="43"/>
    </row>
    <row r="170">
      <c r="H170" s="43"/>
    </row>
    <row r="171">
      <c r="H171" s="43"/>
    </row>
    <row r="172">
      <c r="H172" s="43"/>
    </row>
    <row r="173">
      <c r="H173" s="43"/>
    </row>
    <row r="174">
      <c r="H174" s="43"/>
    </row>
    <row r="175">
      <c r="H175" s="43"/>
    </row>
    <row r="176">
      <c r="H176" s="43"/>
    </row>
    <row r="177">
      <c r="H177" s="43"/>
    </row>
    <row r="178">
      <c r="H178" s="43"/>
    </row>
    <row r="179">
      <c r="H179" s="43"/>
    </row>
    <row r="180">
      <c r="H180" s="43"/>
    </row>
    <row r="181">
      <c r="H181" s="43"/>
    </row>
    <row r="182">
      <c r="H182" s="43"/>
    </row>
    <row r="183">
      <c r="H183" s="43"/>
    </row>
    <row r="184">
      <c r="H184" s="43"/>
    </row>
    <row r="185">
      <c r="H185" s="43"/>
    </row>
    <row r="186">
      <c r="H186" s="43"/>
    </row>
    <row r="187">
      <c r="H187" s="43"/>
    </row>
    <row r="188">
      <c r="H188" s="43"/>
    </row>
    <row r="189">
      <c r="H189" s="43"/>
    </row>
    <row r="190">
      <c r="H190" s="43"/>
    </row>
    <row r="191">
      <c r="H191" s="43"/>
    </row>
    <row r="192">
      <c r="H192" s="43"/>
    </row>
    <row r="193">
      <c r="H193" s="43"/>
    </row>
    <row r="194">
      <c r="H194" s="43"/>
    </row>
    <row r="195">
      <c r="H195" s="43"/>
    </row>
    <row r="196">
      <c r="H196" s="43"/>
    </row>
    <row r="197">
      <c r="H197" s="43"/>
    </row>
    <row r="198">
      <c r="H198" s="43"/>
    </row>
    <row r="199">
      <c r="H199" s="43"/>
    </row>
    <row r="200">
      <c r="H200" s="43"/>
    </row>
    <row r="201">
      <c r="H201" s="43"/>
    </row>
    <row r="202">
      <c r="H202" s="43"/>
    </row>
    <row r="203">
      <c r="H203" s="43"/>
    </row>
    <row r="204">
      <c r="H204" s="43"/>
    </row>
    <row r="205">
      <c r="H205" s="43"/>
    </row>
    <row r="206">
      <c r="H206" s="43"/>
    </row>
    <row r="207">
      <c r="H207" s="43"/>
    </row>
    <row r="208">
      <c r="H208" s="43"/>
    </row>
    <row r="209">
      <c r="H209" s="43"/>
    </row>
    <row r="210">
      <c r="H210" s="43"/>
    </row>
    <row r="211">
      <c r="H211" s="43"/>
    </row>
    <row r="212">
      <c r="H212" s="43"/>
    </row>
    <row r="213">
      <c r="H213" s="43"/>
    </row>
    <row r="214">
      <c r="H214" s="43"/>
    </row>
    <row r="215">
      <c r="H215" s="43"/>
    </row>
    <row r="216">
      <c r="H216" s="43"/>
    </row>
    <row r="217">
      <c r="H217" s="43"/>
    </row>
    <row r="218">
      <c r="H218" s="43"/>
    </row>
    <row r="219">
      <c r="H219" s="43"/>
    </row>
    <row r="220">
      <c r="H220" s="43"/>
    </row>
    <row r="221">
      <c r="H221" s="43"/>
    </row>
    <row r="222">
      <c r="H222" s="43"/>
    </row>
    <row r="223">
      <c r="H223" s="43"/>
    </row>
    <row r="224">
      <c r="H224" s="43"/>
    </row>
    <row r="225">
      <c r="H225" s="43"/>
    </row>
    <row r="226">
      <c r="H226" s="43"/>
    </row>
    <row r="227">
      <c r="H227" s="43"/>
    </row>
    <row r="228">
      <c r="H228" s="43"/>
    </row>
    <row r="229">
      <c r="H229" s="43"/>
    </row>
    <row r="230">
      <c r="H230" s="43"/>
    </row>
    <row r="231">
      <c r="H231" s="43"/>
    </row>
    <row r="232">
      <c r="H232" s="43"/>
    </row>
    <row r="233">
      <c r="H233" s="43"/>
    </row>
    <row r="234">
      <c r="H234" s="43"/>
    </row>
    <row r="235">
      <c r="H235" s="43"/>
    </row>
    <row r="236">
      <c r="H236" s="43"/>
    </row>
    <row r="237">
      <c r="H237" s="43"/>
    </row>
    <row r="238">
      <c r="H238" s="43"/>
    </row>
    <row r="239">
      <c r="H239" s="43"/>
    </row>
    <row r="240">
      <c r="H240" s="43"/>
    </row>
    <row r="241">
      <c r="H241" s="43"/>
    </row>
    <row r="242">
      <c r="H242" s="43"/>
    </row>
    <row r="243">
      <c r="H243" s="43"/>
    </row>
    <row r="244">
      <c r="H244" s="43"/>
    </row>
    <row r="245">
      <c r="H245" s="43"/>
    </row>
    <row r="246">
      <c r="H246" s="43"/>
    </row>
    <row r="247">
      <c r="H247" s="43"/>
    </row>
    <row r="248">
      <c r="H248" s="43"/>
    </row>
    <row r="249">
      <c r="H249" s="43"/>
    </row>
    <row r="250">
      <c r="H250" s="43"/>
    </row>
    <row r="251">
      <c r="H251" s="43"/>
    </row>
    <row r="252">
      <c r="H252" s="43"/>
    </row>
    <row r="253">
      <c r="H253" s="43"/>
    </row>
    <row r="254">
      <c r="H254" s="43"/>
    </row>
    <row r="255">
      <c r="H255" s="43"/>
    </row>
    <row r="256">
      <c r="H256" s="43"/>
    </row>
    <row r="257">
      <c r="H257" s="43"/>
    </row>
    <row r="258">
      <c r="H258" s="43"/>
    </row>
    <row r="259">
      <c r="H259" s="43"/>
    </row>
    <row r="260">
      <c r="H260" s="43"/>
    </row>
    <row r="261">
      <c r="H261" s="43"/>
    </row>
    <row r="262">
      <c r="H262" s="43"/>
    </row>
    <row r="263">
      <c r="H263" s="43"/>
    </row>
    <row r="264">
      <c r="H264" s="43"/>
    </row>
    <row r="265">
      <c r="H265" s="43"/>
    </row>
    <row r="266">
      <c r="H266" s="43"/>
    </row>
    <row r="267">
      <c r="H267" s="43"/>
    </row>
    <row r="268">
      <c r="H268" s="43"/>
    </row>
    <row r="269">
      <c r="H269" s="43"/>
    </row>
    <row r="270">
      <c r="H270" s="43"/>
    </row>
    <row r="271">
      <c r="H271" s="43"/>
    </row>
    <row r="272">
      <c r="H272" s="43"/>
    </row>
    <row r="273">
      <c r="H273" s="43"/>
    </row>
    <row r="274">
      <c r="H274" s="43"/>
    </row>
    <row r="275">
      <c r="H275" s="43"/>
    </row>
    <row r="276">
      <c r="H276" s="43"/>
    </row>
    <row r="277">
      <c r="H277" s="43"/>
    </row>
    <row r="278">
      <c r="H278" s="43"/>
    </row>
    <row r="279">
      <c r="H279" s="43"/>
    </row>
    <row r="280">
      <c r="H280" s="43"/>
    </row>
    <row r="281">
      <c r="H281" s="43"/>
    </row>
    <row r="282">
      <c r="H282" s="43"/>
    </row>
    <row r="283">
      <c r="H283" s="43"/>
    </row>
    <row r="284">
      <c r="H284" s="43"/>
    </row>
    <row r="285">
      <c r="H285" s="43"/>
    </row>
    <row r="286">
      <c r="H286" s="43"/>
    </row>
    <row r="287">
      <c r="H287" s="43"/>
    </row>
    <row r="288">
      <c r="H288" s="43"/>
    </row>
    <row r="289">
      <c r="H289" s="43"/>
    </row>
    <row r="290">
      <c r="H290" s="43"/>
    </row>
    <row r="291">
      <c r="H291" s="43"/>
    </row>
    <row r="292">
      <c r="H292" s="43"/>
    </row>
    <row r="293">
      <c r="H293" s="43"/>
    </row>
    <row r="294">
      <c r="H294" s="43"/>
    </row>
    <row r="295">
      <c r="H295" s="43"/>
    </row>
    <row r="296">
      <c r="H296" s="43"/>
    </row>
    <row r="297">
      <c r="H297" s="43"/>
    </row>
    <row r="298">
      <c r="H298" s="43"/>
    </row>
    <row r="299">
      <c r="H299" s="43"/>
    </row>
    <row r="300">
      <c r="H300" s="43"/>
    </row>
    <row r="301">
      <c r="H301" s="43"/>
    </row>
    <row r="302">
      <c r="H302" s="43"/>
    </row>
    <row r="303">
      <c r="H303" s="43"/>
    </row>
    <row r="304">
      <c r="H304" s="43"/>
    </row>
    <row r="305">
      <c r="H305" s="43"/>
    </row>
    <row r="306">
      <c r="H306" s="43"/>
    </row>
    <row r="307">
      <c r="H307" s="43"/>
    </row>
    <row r="308">
      <c r="H308" s="43"/>
    </row>
    <row r="309">
      <c r="H309" s="43"/>
    </row>
    <row r="310">
      <c r="H310" s="43"/>
    </row>
    <row r="311">
      <c r="H311" s="43"/>
    </row>
    <row r="312">
      <c r="H312" s="43"/>
    </row>
    <row r="313">
      <c r="H313" s="43"/>
    </row>
    <row r="314">
      <c r="H314" s="43"/>
    </row>
    <row r="315">
      <c r="H315" s="43"/>
    </row>
    <row r="316">
      <c r="H316" s="43"/>
    </row>
    <row r="317">
      <c r="H317" s="43"/>
    </row>
    <row r="318">
      <c r="H318" s="43"/>
    </row>
    <row r="319">
      <c r="H319" s="43"/>
    </row>
    <row r="320">
      <c r="H320" s="43"/>
    </row>
    <row r="321">
      <c r="H321" s="43"/>
    </row>
    <row r="322">
      <c r="H322" s="43"/>
    </row>
    <row r="323">
      <c r="H323" s="43"/>
    </row>
    <row r="324">
      <c r="H324" s="43"/>
    </row>
    <row r="325">
      <c r="H325" s="43"/>
    </row>
    <row r="326">
      <c r="H326" s="43"/>
    </row>
    <row r="327">
      <c r="H327" s="43"/>
    </row>
    <row r="328">
      <c r="H328" s="43"/>
    </row>
    <row r="329">
      <c r="H329" s="43"/>
    </row>
    <row r="330">
      <c r="H330" s="43"/>
    </row>
    <row r="331">
      <c r="H331" s="43"/>
    </row>
    <row r="332">
      <c r="H332" s="43"/>
    </row>
    <row r="333">
      <c r="H333" s="43"/>
    </row>
    <row r="334">
      <c r="H334" s="43"/>
    </row>
    <row r="335">
      <c r="H335" s="43"/>
    </row>
    <row r="336">
      <c r="H336" s="43"/>
    </row>
    <row r="337">
      <c r="H337" s="43"/>
    </row>
    <row r="338">
      <c r="H338" s="43"/>
    </row>
    <row r="339">
      <c r="H339" s="43"/>
    </row>
    <row r="340">
      <c r="H340" s="43"/>
    </row>
    <row r="341">
      <c r="H341" s="43"/>
    </row>
    <row r="342">
      <c r="H342" s="43"/>
    </row>
    <row r="343">
      <c r="H343" s="43"/>
    </row>
    <row r="344">
      <c r="H344" s="43"/>
    </row>
    <row r="345">
      <c r="H345" s="43"/>
    </row>
    <row r="346">
      <c r="H346" s="43"/>
    </row>
    <row r="347">
      <c r="H347" s="43"/>
    </row>
    <row r="348">
      <c r="H348" s="43"/>
    </row>
    <row r="349">
      <c r="H349" s="43"/>
    </row>
    <row r="350">
      <c r="H350" s="43"/>
    </row>
    <row r="351">
      <c r="H351" s="43"/>
    </row>
    <row r="352">
      <c r="H352" s="43"/>
    </row>
    <row r="353">
      <c r="H353" s="43"/>
    </row>
    <row r="354">
      <c r="H354" s="43"/>
    </row>
    <row r="355">
      <c r="H355" s="43"/>
    </row>
    <row r="356">
      <c r="H356" s="43"/>
    </row>
    <row r="357">
      <c r="H357" s="43"/>
    </row>
    <row r="358">
      <c r="H358" s="43"/>
    </row>
    <row r="359">
      <c r="H359" s="43"/>
    </row>
    <row r="360">
      <c r="H360" s="43"/>
    </row>
    <row r="361">
      <c r="H361" s="43"/>
    </row>
    <row r="362">
      <c r="H362" s="43"/>
    </row>
    <row r="363">
      <c r="H363" s="43"/>
    </row>
    <row r="364">
      <c r="H364" s="43"/>
    </row>
    <row r="365">
      <c r="H365" s="43"/>
    </row>
    <row r="366">
      <c r="H366" s="43"/>
    </row>
    <row r="367">
      <c r="H367" s="43"/>
    </row>
    <row r="368">
      <c r="H368" s="43"/>
    </row>
    <row r="369">
      <c r="H369" s="43"/>
    </row>
    <row r="370">
      <c r="H370" s="43"/>
    </row>
    <row r="371">
      <c r="H371" s="43"/>
    </row>
    <row r="372">
      <c r="H372" s="43"/>
    </row>
    <row r="373">
      <c r="H373" s="43"/>
    </row>
    <row r="374">
      <c r="H374" s="43"/>
    </row>
    <row r="375">
      <c r="H375" s="43"/>
    </row>
    <row r="376">
      <c r="H376" s="43"/>
    </row>
    <row r="377">
      <c r="H377" s="43"/>
    </row>
    <row r="378">
      <c r="H378" s="43"/>
    </row>
    <row r="379">
      <c r="H379" s="43"/>
    </row>
    <row r="380">
      <c r="H380" s="43"/>
    </row>
    <row r="381">
      <c r="H381" s="43"/>
    </row>
    <row r="382">
      <c r="H382" s="43"/>
    </row>
    <row r="383">
      <c r="H383" s="43"/>
    </row>
    <row r="384">
      <c r="H384" s="43"/>
    </row>
    <row r="385">
      <c r="H385" s="43"/>
    </row>
    <row r="386">
      <c r="H386" s="43"/>
    </row>
    <row r="387">
      <c r="H387" s="43"/>
    </row>
    <row r="388">
      <c r="H388" s="43"/>
    </row>
    <row r="389">
      <c r="H389" s="43"/>
    </row>
    <row r="390">
      <c r="H390" s="43"/>
    </row>
    <row r="391">
      <c r="H391" s="43"/>
    </row>
    <row r="392">
      <c r="H392" s="43"/>
    </row>
    <row r="393">
      <c r="H393" s="43"/>
    </row>
    <row r="394">
      <c r="H394" s="43"/>
    </row>
    <row r="395">
      <c r="H395" s="43"/>
    </row>
    <row r="396">
      <c r="H396" s="43"/>
    </row>
    <row r="397">
      <c r="H397" s="43"/>
    </row>
    <row r="398">
      <c r="H398" s="43"/>
    </row>
    <row r="399">
      <c r="H399" s="43"/>
    </row>
    <row r="400">
      <c r="H400" s="43"/>
    </row>
    <row r="401">
      <c r="H401" s="43"/>
    </row>
    <row r="402">
      <c r="H402" s="43"/>
    </row>
    <row r="403">
      <c r="H403" s="43"/>
    </row>
    <row r="404">
      <c r="H404" s="43"/>
    </row>
    <row r="405">
      <c r="H405" s="43"/>
    </row>
    <row r="406">
      <c r="H406" s="43"/>
    </row>
    <row r="407">
      <c r="H407" s="43"/>
    </row>
    <row r="408">
      <c r="H408" s="43"/>
    </row>
    <row r="409">
      <c r="H409" s="43"/>
    </row>
    <row r="410">
      <c r="H410" s="43"/>
    </row>
    <row r="411">
      <c r="H411" s="43"/>
    </row>
    <row r="412">
      <c r="H412" s="43"/>
    </row>
    <row r="413">
      <c r="H413" s="43"/>
    </row>
    <row r="414">
      <c r="H414" s="43"/>
    </row>
    <row r="415">
      <c r="H415" s="43"/>
    </row>
    <row r="416">
      <c r="H416" s="43"/>
    </row>
    <row r="417">
      <c r="H417" s="43"/>
    </row>
    <row r="418">
      <c r="H418" s="43"/>
    </row>
    <row r="419">
      <c r="H419" s="43"/>
    </row>
    <row r="420">
      <c r="H420" s="43"/>
    </row>
    <row r="421">
      <c r="H421" s="43"/>
    </row>
    <row r="422">
      <c r="H422" s="43"/>
    </row>
    <row r="423">
      <c r="H423" s="43"/>
    </row>
    <row r="424">
      <c r="H424" s="43"/>
    </row>
    <row r="425">
      <c r="H425" s="43"/>
    </row>
    <row r="426">
      <c r="H426" s="43"/>
    </row>
    <row r="427">
      <c r="H427" s="43"/>
    </row>
    <row r="428">
      <c r="H428" s="43"/>
    </row>
    <row r="429">
      <c r="H429" s="43"/>
    </row>
    <row r="430">
      <c r="H430" s="43"/>
    </row>
    <row r="431">
      <c r="H431" s="43"/>
    </row>
    <row r="432">
      <c r="H432" s="43"/>
    </row>
    <row r="433">
      <c r="H433" s="43"/>
    </row>
    <row r="434">
      <c r="H434" s="43"/>
    </row>
    <row r="435">
      <c r="H435" s="43"/>
    </row>
    <row r="436">
      <c r="H436" s="43"/>
    </row>
    <row r="437">
      <c r="H437" s="43"/>
    </row>
    <row r="438">
      <c r="H438" s="43"/>
    </row>
    <row r="439">
      <c r="H439" s="43"/>
    </row>
    <row r="440">
      <c r="H440" s="43"/>
    </row>
    <row r="441">
      <c r="H441" s="43"/>
    </row>
    <row r="442">
      <c r="H442" s="43"/>
    </row>
    <row r="443">
      <c r="H443" s="43"/>
    </row>
    <row r="444">
      <c r="H444" s="43"/>
    </row>
    <row r="445">
      <c r="H445" s="43"/>
    </row>
    <row r="446">
      <c r="H446" s="43"/>
    </row>
    <row r="447">
      <c r="H447" s="43"/>
    </row>
    <row r="448">
      <c r="H448" s="43"/>
    </row>
    <row r="449">
      <c r="H449" s="43"/>
    </row>
    <row r="450">
      <c r="H450" s="43"/>
    </row>
    <row r="451">
      <c r="H451" s="43"/>
    </row>
    <row r="452">
      <c r="H452" s="43"/>
    </row>
    <row r="453">
      <c r="H453" s="43"/>
    </row>
    <row r="454">
      <c r="H454" s="43"/>
    </row>
    <row r="455">
      <c r="H455" s="43"/>
    </row>
    <row r="456">
      <c r="H456" s="43"/>
    </row>
    <row r="457">
      <c r="H457" s="43"/>
    </row>
    <row r="458">
      <c r="H458" s="43"/>
    </row>
    <row r="459">
      <c r="H459" s="43"/>
    </row>
    <row r="460">
      <c r="H460" s="43"/>
    </row>
    <row r="461">
      <c r="H461" s="43"/>
    </row>
    <row r="462">
      <c r="H462" s="43"/>
    </row>
    <row r="463">
      <c r="H463" s="43"/>
    </row>
    <row r="464">
      <c r="H464" s="43"/>
    </row>
    <row r="465">
      <c r="H465" s="43"/>
    </row>
    <row r="466">
      <c r="H466" s="43"/>
    </row>
    <row r="467">
      <c r="H467" s="43"/>
    </row>
    <row r="468">
      <c r="H468" s="43"/>
    </row>
    <row r="469">
      <c r="H469" s="43"/>
    </row>
    <row r="470">
      <c r="H470" s="43"/>
    </row>
    <row r="471">
      <c r="H471" s="43"/>
    </row>
    <row r="472">
      <c r="H472" s="43"/>
    </row>
    <row r="473">
      <c r="H473" s="43"/>
    </row>
    <row r="474">
      <c r="H474" s="43"/>
    </row>
    <row r="475">
      <c r="H475" s="43"/>
    </row>
    <row r="476">
      <c r="H476" s="43"/>
    </row>
    <row r="477">
      <c r="H477" s="43"/>
    </row>
    <row r="478">
      <c r="H478" s="43"/>
    </row>
    <row r="479">
      <c r="H479" s="43"/>
    </row>
    <row r="480">
      <c r="H480" s="43"/>
    </row>
    <row r="481">
      <c r="H481" s="43"/>
    </row>
    <row r="482">
      <c r="H482" s="43"/>
    </row>
    <row r="483">
      <c r="H483" s="43"/>
    </row>
    <row r="484">
      <c r="H484" s="43"/>
    </row>
    <row r="485">
      <c r="H485" s="43"/>
    </row>
    <row r="486">
      <c r="H486" s="43"/>
    </row>
    <row r="487">
      <c r="H487" s="43"/>
    </row>
    <row r="488">
      <c r="H488" s="43"/>
    </row>
    <row r="489">
      <c r="H489" s="43"/>
    </row>
    <row r="490">
      <c r="H490" s="43"/>
    </row>
    <row r="491">
      <c r="H491" s="43"/>
    </row>
    <row r="492">
      <c r="H492" s="43"/>
    </row>
    <row r="493">
      <c r="H493" s="43"/>
    </row>
    <row r="494">
      <c r="H494" s="43"/>
    </row>
    <row r="495">
      <c r="H495" s="43"/>
    </row>
    <row r="496">
      <c r="H496" s="43"/>
    </row>
    <row r="497">
      <c r="H497" s="43"/>
    </row>
    <row r="498">
      <c r="H498" s="43"/>
    </row>
    <row r="499">
      <c r="H499" s="43"/>
    </row>
    <row r="500">
      <c r="H500" s="43"/>
    </row>
    <row r="501">
      <c r="H501" s="43"/>
    </row>
    <row r="502">
      <c r="H502" s="43"/>
    </row>
    <row r="503">
      <c r="H503" s="43"/>
    </row>
    <row r="504">
      <c r="H504" s="43"/>
    </row>
    <row r="505">
      <c r="H505" s="43"/>
    </row>
    <row r="506">
      <c r="H506" s="43"/>
    </row>
    <row r="507">
      <c r="H507" s="43"/>
    </row>
    <row r="508">
      <c r="H508" s="43"/>
    </row>
    <row r="509">
      <c r="H509" s="43"/>
    </row>
    <row r="510">
      <c r="H510" s="43"/>
    </row>
    <row r="511">
      <c r="H511" s="43"/>
    </row>
    <row r="512">
      <c r="H512" s="43"/>
    </row>
    <row r="513">
      <c r="H513" s="43"/>
    </row>
    <row r="514">
      <c r="H514" s="43"/>
    </row>
    <row r="515">
      <c r="H515" s="43"/>
    </row>
    <row r="516">
      <c r="H516" s="43"/>
    </row>
    <row r="517">
      <c r="H517" s="43"/>
    </row>
    <row r="518">
      <c r="H518" s="43"/>
    </row>
    <row r="519">
      <c r="H519" s="43"/>
    </row>
    <row r="520">
      <c r="H520" s="43"/>
    </row>
    <row r="521">
      <c r="H521" s="43"/>
    </row>
    <row r="522">
      <c r="H522" s="43"/>
    </row>
    <row r="523">
      <c r="H523" s="43"/>
    </row>
    <row r="524">
      <c r="H524" s="43"/>
    </row>
    <row r="525">
      <c r="H525" s="43"/>
    </row>
    <row r="526">
      <c r="H526" s="43"/>
    </row>
    <row r="527">
      <c r="H527" s="43"/>
    </row>
    <row r="528">
      <c r="H528" s="43"/>
    </row>
    <row r="529">
      <c r="H529" s="43"/>
    </row>
    <row r="530">
      <c r="H530" s="43"/>
    </row>
    <row r="531">
      <c r="H531" s="43"/>
    </row>
    <row r="532">
      <c r="H532" s="43"/>
    </row>
    <row r="533">
      <c r="H533" s="43"/>
    </row>
    <row r="534">
      <c r="H534" s="43"/>
    </row>
    <row r="535">
      <c r="H535" s="43"/>
    </row>
    <row r="536">
      <c r="H536" s="43"/>
    </row>
    <row r="537">
      <c r="H537" s="43"/>
    </row>
    <row r="538">
      <c r="H538" s="43"/>
    </row>
    <row r="539">
      <c r="H539" s="43"/>
    </row>
    <row r="540">
      <c r="H540" s="43"/>
    </row>
    <row r="541">
      <c r="H541" s="43"/>
    </row>
    <row r="542">
      <c r="H542" s="43"/>
    </row>
    <row r="543">
      <c r="H543" s="43"/>
    </row>
    <row r="544">
      <c r="H544" s="43"/>
    </row>
    <row r="545">
      <c r="H545" s="43"/>
    </row>
    <row r="546">
      <c r="H546" s="43"/>
    </row>
    <row r="547">
      <c r="H547" s="43"/>
    </row>
    <row r="548">
      <c r="H548" s="43"/>
    </row>
    <row r="549">
      <c r="H549" s="43"/>
    </row>
    <row r="550">
      <c r="H550" s="43"/>
    </row>
    <row r="551">
      <c r="H551" s="43"/>
    </row>
    <row r="552">
      <c r="H552" s="43"/>
    </row>
    <row r="553">
      <c r="H553" s="43"/>
    </row>
    <row r="554">
      <c r="H554" s="43"/>
    </row>
    <row r="555">
      <c r="H555" s="43"/>
    </row>
    <row r="556">
      <c r="H556" s="43"/>
    </row>
    <row r="557">
      <c r="H557" s="43"/>
    </row>
    <row r="558">
      <c r="H558" s="43"/>
    </row>
    <row r="559">
      <c r="H559" s="43"/>
    </row>
    <row r="560">
      <c r="H560" s="43"/>
    </row>
    <row r="561">
      <c r="H561" s="43"/>
    </row>
    <row r="562">
      <c r="H562" s="43"/>
    </row>
    <row r="563">
      <c r="H563" s="43"/>
    </row>
    <row r="564">
      <c r="H564" s="43"/>
    </row>
    <row r="565">
      <c r="H565" s="43"/>
    </row>
    <row r="566">
      <c r="H566" s="43"/>
    </row>
    <row r="567">
      <c r="H567" s="43"/>
    </row>
    <row r="568">
      <c r="H568" s="43"/>
    </row>
    <row r="569">
      <c r="H569" s="43"/>
    </row>
    <row r="570">
      <c r="H570" s="43"/>
    </row>
    <row r="571">
      <c r="H571" s="43"/>
    </row>
    <row r="572">
      <c r="H572" s="43"/>
    </row>
    <row r="573">
      <c r="H573" s="43"/>
    </row>
    <row r="574">
      <c r="H574" s="43"/>
    </row>
    <row r="575">
      <c r="H575" s="43"/>
    </row>
    <row r="576">
      <c r="H576" s="43"/>
    </row>
    <row r="577">
      <c r="H577" s="43"/>
    </row>
    <row r="578">
      <c r="H578" s="43"/>
    </row>
    <row r="579">
      <c r="H579" s="43"/>
    </row>
    <row r="580">
      <c r="H580" s="43"/>
    </row>
    <row r="581">
      <c r="H581" s="43"/>
    </row>
    <row r="582">
      <c r="H582" s="43"/>
    </row>
    <row r="583">
      <c r="H583" s="43"/>
    </row>
    <row r="584">
      <c r="H584" s="43"/>
    </row>
    <row r="585">
      <c r="H585" s="43"/>
    </row>
    <row r="586">
      <c r="H586" s="43"/>
    </row>
    <row r="587">
      <c r="H587" s="43"/>
    </row>
    <row r="588">
      <c r="H588" s="43"/>
    </row>
    <row r="589">
      <c r="H589" s="43"/>
    </row>
    <row r="590">
      <c r="H590" s="43"/>
    </row>
    <row r="591">
      <c r="H591" s="43"/>
    </row>
    <row r="592">
      <c r="H592" s="43"/>
    </row>
    <row r="593">
      <c r="H593" s="43"/>
    </row>
    <row r="594">
      <c r="H594" s="43"/>
    </row>
    <row r="595">
      <c r="H595" s="43"/>
    </row>
    <row r="596">
      <c r="H596" s="43"/>
    </row>
    <row r="597">
      <c r="H597" s="43"/>
    </row>
    <row r="598">
      <c r="H598" s="43"/>
    </row>
    <row r="599">
      <c r="H599" s="43"/>
    </row>
    <row r="600">
      <c r="H600" s="43"/>
    </row>
    <row r="601">
      <c r="H601" s="43"/>
    </row>
    <row r="602">
      <c r="H602" s="43"/>
    </row>
    <row r="603">
      <c r="H603" s="43"/>
    </row>
    <row r="604">
      <c r="H604" s="43"/>
    </row>
    <row r="605">
      <c r="H605" s="43"/>
    </row>
    <row r="606">
      <c r="H606" s="43"/>
    </row>
    <row r="607">
      <c r="H607" s="43"/>
    </row>
    <row r="608">
      <c r="H608" s="43"/>
    </row>
    <row r="609">
      <c r="H609" s="43"/>
    </row>
    <row r="610">
      <c r="H610" s="43"/>
    </row>
    <row r="611">
      <c r="H611" s="43"/>
    </row>
    <row r="612">
      <c r="H612" s="43"/>
    </row>
    <row r="613">
      <c r="H613" s="43"/>
    </row>
    <row r="614">
      <c r="H614" s="43"/>
    </row>
    <row r="615">
      <c r="H615" s="43"/>
    </row>
    <row r="616">
      <c r="H616" s="43"/>
    </row>
    <row r="617">
      <c r="H617" s="43"/>
    </row>
    <row r="618">
      <c r="H618" s="43"/>
    </row>
    <row r="619">
      <c r="H619" s="43"/>
    </row>
    <row r="620">
      <c r="H620" s="43"/>
    </row>
    <row r="621">
      <c r="H621" s="43"/>
    </row>
    <row r="622">
      <c r="H622" s="43"/>
    </row>
    <row r="623">
      <c r="H623" s="43"/>
    </row>
    <row r="624">
      <c r="H624" s="43"/>
    </row>
    <row r="625">
      <c r="H625" s="43"/>
    </row>
    <row r="626">
      <c r="H626" s="43"/>
    </row>
    <row r="627">
      <c r="H627" s="43"/>
    </row>
    <row r="628">
      <c r="H628" s="43"/>
    </row>
    <row r="629">
      <c r="H629" s="43"/>
    </row>
    <row r="630">
      <c r="H630" s="43"/>
    </row>
    <row r="631">
      <c r="H631" s="43"/>
    </row>
    <row r="632">
      <c r="H632" s="43"/>
    </row>
    <row r="633">
      <c r="H633" s="43"/>
    </row>
    <row r="634">
      <c r="H634" s="43"/>
    </row>
    <row r="635">
      <c r="H635" s="43"/>
    </row>
    <row r="636">
      <c r="H636" s="43"/>
    </row>
    <row r="637">
      <c r="H637" s="43"/>
    </row>
    <row r="638">
      <c r="H638" s="43"/>
    </row>
    <row r="639">
      <c r="H639" s="43"/>
    </row>
    <row r="640">
      <c r="H640" s="43"/>
    </row>
    <row r="641">
      <c r="H641" s="43"/>
    </row>
    <row r="642">
      <c r="H642" s="43"/>
    </row>
    <row r="643">
      <c r="H643" s="43"/>
    </row>
    <row r="644">
      <c r="H644" s="43"/>
    </row>
    <row r="645">
      <c r="H645" s="43"/>
    </row>
    <row r="646">
      <c r="H646" s="43"/>
    </row>
    <row r="647">
      <c r="H647" s="43"/>
    </row>
    <row r="648">
      <c r="H648" s="43"/>
    </row>
    <row r="649">
      <c r="H649" s="43"/>
    </row>
    <row r="650">
      <c r="H650" s="43"/>
    </row>
    <row r="651">
      <c r="H651" s="43"/>
    </row>
    <row r="652">
      <c r="H652" s="43"/>
    </row>
    <row r="653">
      <c r="H653" s="43"/>
    </row>
    <row r="654">
      <c r="H654" s="43"/>
    </row>
    <row r="655">
      <c r="H655" s="43"/>
    </row>
    <row r="656">
      <c r="H656" s="43"/>
    </row>
    <row r="657">
      <c r="H657" s="43"/>
    </row>
    <row r="658">
      <c r="H658" s="43"/>
    </row>
    <row r="659">
      <c r="H659" s="43"/>
    </row>
    <row r="660">
      <c r="H660" s="43"/>
    </row>
    <row r="661">
      <c r="H661" s="43"/>
    </row>
    <row r="662">
      <c r="H662" s="43"/>
    </row>
    <row r="663">
      <c r="H663" s="43"/>
    </row>
    <row r="664">
      <c r="H664" s="43"/>
    </row>
    <row r="665">
      <c r="H665" s="43"/>
    </row>
    <row r="666">
      <c r="H666" s="43"/>
    </row>
    <row r="667">
      <c r="H667" s="43"/>
    </row>
    <row r="668">
      <c r="H668" s="43"/>
    </row>
    <row r="669">
      <c r="H669" s="43"/>
    </row>
    <row r="670">
      <c r="H670" s="43"/>
    </row>
    <row r="671">
      <c r="H671" s="43"/>
    </row>
    <row r="672">
      <c r="H672" s="43"/>
    </row>
    <row r="673">
      <c r="H673" s="43"/>
    </row>
    <row r="674">
      <c r="H674" s="43"/>
    </row>
    <row r="675">
      <c r="H675" s="43"/>
    </row>
    <row r="676">
      <c r="H676" s="43"/>
    </row>
    <row r="677">
      <c r="H677" s="43"/>
    </row>
    <row r="678">
      <c r="H678" s="43"/>
    </row>
    <row r="679">
      <c r="H679" s="43"/>
    </row>
    <row r="680">
      <c r="H680" s="43"/>
    </row>
    <row r="681">
      <c r="H681" s="43"/>
    </row>
    <row r="682">
      <c r="H682" s="43"/>
    </row>
    <row r="683">
      <c r="H683" s="43"/>
    </row>
    <row r="684">
      <c r="H684" s="43"/>
    </row>
    <row r="685">
      <c r="H685" s="43"/>
    </row>
    <row r="686">
      <c r="H686" s="43"/>
    </row>
    <row r="687">
      <c r="H687" s="43"/>
    </row>
    <row r="688">
      <c r="H688" s="43"/>
    </row>
    <row r="689">
      <c r="H689" s="43"/>
    </row>
    <row r="690">
      <c r="H690" s="43"/>
    </row>
    <row r="691">
      <c r="H691" s="43"/>
    </row>
    <row r="692">
      <c r="H692" s="43"/>
    </row>
    <row r="693">
      <c r="H693" s="43"/>
    </row>
    <row r="694">
      <c r="H694" s="43"/>
    </row>
    <row r="695">
      <c r="H695" s="43"/>
    </row>
    <row r="696">
      <c r="H696" s="43"/>
    </row>
    <row r="697">
      <c r="H697" s="43"/>
    </row>
    <row r="698">
      <c r="H698" s="43"/>
    </row>
    <row r="699">
      <c r="H699" s="43"/>
    </row>
    <row r="700">
      <c r="H700" s="43"/>
    </row>
    <row r="701">
      <c r="H701" s="43"/>
    </row>
    <row r="702">
      <c r="H702" s="43"/>
    </row>
    <row r="703">
      <c r="H703" s="43"/>
    </row>
    <row r="704">
      <c r="H704" s="43"/>
    </row>
    <row r="705">
      <c r="H705" s="43"/>
    </row>
    <row r="706">
      <c r="H706" s="43"/>
    </row>
    <row r="707">
      <c r="H707" s="43"/>
    </row>
    <row r="708">
      <c r="H708" s="43"/>
    </row>
    <row r="709">
      <c r="H709" s="43"/>
    </row>
    <row r="710">
      <c r="H710" s="43"/>
    </row>
    <row r="711">
      <c r="H711" s="43"/>
    </row>
    <row r="712">
      <c r="H712" s="43"/>
    </row>
    <row r="713">
      <c r="H713" s="43"/>
    </row>
    <row r="714">
      <c r="H714" s="43"/>
    </row>
    <row r="715">
      <c r="H715" s="43"/>
    </row>
    <row r="716">
      <c r="H716" s="43"/>
    </row>
    <row r="717">
      <c r="H717" s="43"/>
    </row>
    <row r="718">
      <c r="H718" s="43"/>
    </row>
    <row r="719">
      <c r="H719" s="43"/>
    </row>
    <row r="720">
      <c r="H720" s="43"/>
    </row>
    <row r="721">
      <c r="H721" s="43"/>
    </row>
    <row r="722">
      <c r="H722" s="43"/>
    </row>
    <row r="723">
      <c r="H723" s="43"/>
    </row>
    <row r="724">
      <c r="H724" s="43"/>
    </row>
    <row r="725">
      <c r="H725" s="43"/>
    </row>
    <row r="726">
      <c r="H726" s="43"/>
    </row>
    <row r="727">
      <c r="H727" s="43"/>
    </row>
    <row r="728">
      <c r="H728" s="43"/>
    </row>
    <row r="729">
      <c r="H729" s="43"/>
    </row>
    <row r="730">
      <c r="H730" s="43"/>
    </row>
    <row r="731">
      <c r="H731" s="43"/>
    </row>
    <row r="732">
      <c r="H732" s="43"/>
    </row>
    <row r="733">
      <c r="H733" s="43"/>
    </row>
    <row r="734">
      <c r="H734" s="43"/>
    </row>
    <row r="735">
      <c r="H735" s="43"/>
    </row>
    <row r="736">
      <c r="H736" s="43"/>
    </row>
    <row r="737">
      <c r="H737" s="43"/>
    </row>
    <row r="738">
      <c r="H738" s="43"/>
    </row>
    <row r="739">
      <c r="H739" s="43"/>
    </row>
    <row r="740">
      <c r="H740" s="43"/>
    </row>
    <row r="741">
      <c r="H741" s="43"/>
    </row>
    <row r="742">
      <c r="H742" s="43"/>
    </row>
    <row r="743">
      <c r="H743" s="43"/>
    </row>
    <row r="744">
      <c r="H744" s="43"/>
    </row>
    <row r="745">
      <c r="H745" s="43"/>
    </row>
    <row r="746">
      <c r="H746" s="43"/>
    </row>
    <row r="747">
      <c r="H747" s="43"/>
    </row>
    <row r="748">
      <c r="H748" s="43"/>
    </row>
    <row r="749">
      <c r="H749" s="43"/>
    </row>
    <row r="750">
      <c r="H750" s="43"/>
    </row>
    <row r="751">
      <c r="H751" s="43"/>
    </row>
    <row r="752">
      <c r="H752" s="43"/>
    </row>
    <row r="753">
      <c r="H753" s="43"/>
    </row>
    <row r="754">
      <c r="H754" s="43"/>
    </row>
    <row r="755">
      <c r="H755" s="43"/>
    </row>
    <row r="756">
      <c r="H756" s="43"/>
    </row>
    <row r="757">
      <c r="H757" s="43"/>
    </row>
    <row r="758">
      <c r="H758" s="43"/>
    </row>
    <row r="759">
      <c r="H759" s="43"/>
    </row>
    <row r="760">
      <c r="H760" s="43"/>
    </row>
    <row r="761">
      <c r="H761" s="43"/>
    </row>
    <row r="762">
      <c r="H762" s="43"/>
    </row>
    <row r="763">
      <c r="H763" s="43"/>
    </row>
    <row r="764">
      <c r="H764" s="43"/>
    </row>
    <row r="765">
      <c r="H765" s="43"/>
    </row>
    <row r="766">
      <c r="H766" s="43"/>
    </row>
    <row r="767">
      <c r="H767" s="43"/>
    </row>
    <row r="768">
      <c r="H768" s="43"/>
    </row>
    <row r="769">
      <c r="H769" s="43"/>
    </row>
    <row r="770">
      <c r="H770" s="43"/>
    </row>
    <row r="771">
      <c r="H771" s="43"/>
    </row>
    <row r="772">
      <c r="H772" s="43"/>
    </row>
    <row r="773">
      <c r="H773" s="43"/>
    </row>
    <row r="774">
      <c r="H774" s="43"/>
    </row>
    <row r="775">
      <c r="H775" s="43"/>
    </row>
    <row r="776">
      <c r="H776" s="43"/>
    </row>
    <row r="777">
      <c r="H777" s="43"/>
    </row>
    <row r="778">
      <c r="H778" s="43"/>
    </row>
    <row r="779">
      <c r="H779" s="43"/>
    </row>
    <row r="780">
      <c r="H780" s="43"/>
    </row>
    <row r="781">
      <c r="H781" s="43"/>
    </row>
    <row r="782">
      <c r="H782" s="43"/>
    </row>
    <row r="783">
      <c r="H783" s="43"/>
    </row>
    <row r="784">
      <c r="H784" s="43"/>
    </row>
    <row r="785">
      <c r="H785" s="43"/>
    </row>
    <row r="786">
      <c r="H786" s="43"/>
    </row>
    <row r="787">
      <c r="H787" s="43"/>
    </row>
    <row r="788">
      <c r="H788" s="43"/>
    </row>
    <row r="789">
      <c r="H789" s="43"/>
    </row>
    <row r="790">
      <c r="H790" s="43"/>
    </row>
    <row r="791">
      <c r="H791" s="43"/>
    </row>
    <row r="792">
      <c r="H792" s="43"/>
    </row>
    <row r="793">
      <c r="H793" s="43"/>
    </row>
    <row r="794">
      <c r="H794" s="43"/>
    </row>
    <row r="795">
      <c r="H795" s="43"/>
    </row>
    <row r="796">
      <c r="H796" s="43"/>
    </row>
    <row r="797">
      <c r="H797" s="43"/>
    </row>
    <row r="798">
      <c r="H798" s="43"/>
    </row>
    <row r="799">
      <c r="H799" s="43"/>
    </row>
    <row r="800">
      <c r="H800" s="43"/>
    </row>
    <row r="801">
      <c r="H801" s="43"/>
    </row>
    <row r="802">
      <c r="H802" s="43"/>
    </row>
    <row r="803">
      <c r="H803" s="43"/>
    </row>
    <row r="804">
      <c r="H804" s="43"/>
    </row>
    <row r="805">
      <c r="H805" s="43"/>
    </row>
    <row r="806">
      <c r="H806" s="43"/>
    </row>
    <row r="807">
      <c r="H807" s="43"/>
    </row>
    <row r="808">
      <c r="H808" s="43"/>
    </row>
    <row r="809">
      <c r="H809" s="43"/>
    </row>
    <row r="810">
      <c r="H810" s="43"/>
    </row>
    <row r="811">
      <c r="H811" s="43"/>
    </row>
    <row r="812">
      <c r="H812" s="43"/>
    </row>
    <row r="813">
      <c r="H813" s="43"/>
    </row>
    <row r="814">
      <c r="H814" s="43"/>
    </row>
    <row r="815">
      <c r="H815" s="43"/>
    </row>
    <row r="816">
      <c r="H816" s="43"/>
    </row>
    <row r="817">
      <c r="H817" s="43"/>
    </row>
    <row r="818">
      <c r="H818" s="43"/>
    </row>
    <row r="819">
      <c r="H819" s="43"/>
    </row>
    <row r="820">
      <c r="H820" s="43"/>
    </row>
    <row r="821">
      <c r="H821" s="43"/>
    </row>
    <row r="822">
      <c r="H822" s="43"/>
    </row>
    <row r="823">
      <c r="H823" s="43"/>
    </row>
    <row r="824">
      <c r="H824" s="43"/>
    </row>
    <row r="825">
      <c r="H825" s="43"/>
    </row>
    <row r="826">
      <c r="H826" s="43"/>
    </row>
    <row r="827">
      <c r="H827" s="43"/>
    </row>
    <row r="828">
      <c r="H828" s="43"/>
    </row>
    <row r="829">
      <c r="H829" s="43"/>
    </row>
    <row r="830">
      <c r="H830" s="43"/>
    </row>
    <row r="831">
      <c r="H831" s="43"/>
    </row>
    <row r="832">
      <c r="H832" s="43"/>
    </row>
    <row r="833">
      <c r="H833" s="43"/>
    </row>
    <row r="834">
      <c r="H834" s="43"/>
    </row>
    <row r="835">
      <c r="H835" s="43"/>
    </row>
    <row r="836">
      <c r="H836" s="43"/>
    </row>
    <row r="837">
      <c r="H837" s="43"/>
    </row>
    <row r="838">
      <c r="H838" s="43"/>
    </row>
    <row r="839">
      <c r="H839" s="43"/>
    </row>
    <row r="840">
      <c r="H840" s="43"/>
    </row>
    <row r="841">
      <c r="H841" s="43"/>
    </row>
    <row r="842">
      <c r="H842" s="43"/>
    </row>
    <row r="843">
      <c r="H843" s="43"/>
    </row>
    <row r="844">
      <c r="H844" s="43"/>
    </row>
    <row r="845">
      <c r="H845" s="43"/>
    </row>
    <row r="846">
      <c r="H846" s="43"/>
    </row>
    <row r="847">
      <c r="H847" s="43"/>
    </row>
    <row r="848">
      <c r="H848" s="43"/>
    </row>
    <row r="849">
      <c r="H849" s="43"/>
    </row>
    <row r="850">
      <c r="H850" s="43"/>
    </row>
    <row r="851">
      <c r="H851" s="43"/>
    </row>
    <row r="852">
      <c r="H852" s="43"/>
    </row>
    <row r="853">
      <c r="H853" s="43"/>
    </row>
    <row r="854">
      <c r="H854" s="43"/>
    </row>
    <row r="855">
      <c r="H855" s="43"/>
    </row>
    <row r="856">
      <c r="H856" s="43"/>
    </row>
    <row r="857">
      <c r="H857" s="43"/>
    </row>
    <row r="858">
      <c r="H858" s="43"/>
    </row>
    <row r="859">
      <c r="H859" s="43"/>
    </row>
    <row r="860">
      <c r="H860" s="43"/>
    </row>
    <row r="861">
      <c r="H861" s="43"/>
    </row>
    <row r="862">
      <c r="H862" s="43"/>
    </row>
    <row r="863">
      <c r="H863" s="43"/>
    </row>
    <row r="864">
      <c r="H864" s="43"/>
    </row>
    <row r="865">
      <c r="H865" s="43"/>
    </row>
    <row r="866">
      <c r="H866" s="43"/>
    </row>
    <row r="867">
      <c r="H867" s="43"/>
    </row>
    <row r="868">
      <c r="H868" s="43"/>
    </row>
    <row r="869">
      <c r="H869" s="43"/>
    </row>
    <row r="870">
      <c r="H870" s="43"/>
    </row>
    <row r="871">
      <c r="H871" s="43"/>
    </row>
    <row r="872">
      <c r="H872" s="43"/>
    </row>
    <row r="873">
      <c r="H873" s="43"/>
    </row>
    <row r="874">
      <c r="H874" s="43"/>
    </row>
    <row r="875">
      <c r="H875" s="43"/>
    </row>
    <row r="876">
      <c r="H876" s="43"/>
    </row>
    <row r="877">
      <c r="H877" s="43"/>
    </row>
    <row r="878">
      <c r="H878" s="43"/>
    </row>
    <row r="879">
      <c r="H879" s="43"/>
    </row>
    <row r="880">
      <c r="H880" s="43"/>
    </row>
    <row r="881">
      <c r="H881" s="43"/>
    </row>
    <row r="882">
      <c r="H882" s="43"/>
    </row>
    <row r="883">
      <c r="H883" s="43"/>
    </row>
    <row r="884">
      <c r="H884" s="43"/>
    </row>
    <row r="885">
      <c r="H885" s="43"/>
    </row>
    <row r="886">
      <c r="H886" s="43"/>
    </row>
    <row r="887">
      <c r="H887" s="43"/>
    </row>
    <row r="888">
      <c r="H888" s="43"/>
    </row>
    <row r="889">
      <c r="H889" s="43"/>
    </row>
    <row r="890">
      <c r="H890" s="43"/>
    </row>
    <row r="891">
      <c r="H891" s="43"/>
    </row>
    <row r="892">
      <c r="H892" s="43"/>
    </row>
    <row r="893">
      <c r="H893" s="43"/>
    </row>
    <row r="894">
      <c r="H894" s="43"/>
    </row>
    <row r="895">
      <c r="H895" s="43"/>
    </row>
    <row r="896">
      <c r="H896" s="43"/>
    </row>
    <row r="897">
      <c r="H897" s="43"/>
    </row>
    <row r="898">
      <c r="H898" s="43"/>
    </row>
    <row r="899">
      <c r="H899" s="43"/>
    </row>
    <row r="900">
      <c r="H900" s="43"/>
    </row>
    <row r="901">
      <c r="H901" s="43"/>
    </row>
    <row r="902">
      <c r="H902" s="43"/>
    </row>
    <row r="903">
      <c r="H903" s="43"/>
    </row>
    <row r="904">
      <c r="H904" s="43"/>
    </row>
    <row r="905">
      <c r="H905" s="43"/>
    </row>
    <row r="906">
      <c r="H906" s="43"/>
    </row>
    <row r="907">
      <c r="H907" s="43"/>
    </row>
    <row r="908">
      <c r="H908" s="43"/>
    </row>
    <row r="909">
      <c r="H909" s="43"/>
    </row>
    <row r="910">
      <c r="H910" s="43"/>
    </row>
    <row r="911">
      <c r="H911" s="43"/>
    </row>
    <row r="912">
      <c r="H912" s="43"/>
    </row>
    <row r="913">
      <c r="H913" s="43"/>
    </row>
    <row r="914">
      <c r="H914" s="43"/>
    </row>
    <row r="915">
      <c r="H915" s="43"/>
    </row>
    <row r="916">
      <c r="H916" s="43"/>
    </row>
    <row r="917">
      <c r="H917" s="43"/>
    </row>
    <row r="918">
      <c r="H918" s="43"/>
    </row>
    <row r="919">
      <c r="H919" s="43"/>
    </row>
    <row r="920">
      <c r="H920" s="43"/>
    </row>
    <row r="921">
      <c r="H921" s="43"/>
    </row>
    <row r="922">
      <c r="H922" s="43"/>
    </row>
    <row r="923">
      <c r="H923" s="43"/>
    </row>
    <row r="924">
      <c r="H924" s="43"/>
    </row>
    <row r="925">
      <c r="H925" s="43"/>
    </row>
    <row r="926">
      <c r="H926" s="43"/>
    </row>
    <row r="927">
      <c r="H927" s="43"/>
    </row>
    <row r="928">
      <c r="H928" s="43"/>
    </row>
    <row r="929">
      <c r="H929" s="43"/>
    </row>
    <row r="930">
      <c r="H930" s="43"/>
    </row>
    <row r="931">
      <c r="H931" s="43"/>
    </row>
    <row r="932">
      <c r="H932" s="43"/>
    </row>
    <row r="933">
      <c r="H933" s="43"/>
    </row>
    <row r="934">
      <c r="H934" s="43"/>
    </row>
    <row r="935">
      <c r="H935" s="43"/>
    </row>
    <row r="936">
      <c r="H936" s="43"/>
    </row>
    <row r="937">
      <c r="H937" s="43"/>
    </row>
    <row r="938">
      <c r="H938" s="43"/>
    </row>
    <row r="939">
      <c r="H939" s="43"/>
    </row>
    <row r="940">
      <c r="H940" s="43"/>
    </row>
    <row r="941">
      <c r="H941" s="43"/>
    </row>
    <row r="942">
      <c r="H942" s="43"/>
    </row>
    <row r="943">
      <c r="H943" s="43"/>
    </row>
    <row r="944">
      <c r="H944" s="43"/>
    </row>
    <row r="945">
      <c r="H945" s="43"/>
    </row>
    <row r="946">
      <c r="H946" s="43"/>
    </row>
    <row r="947">
      <c r="H947" s="43"/>
    </row>
    <row r="948">
      <c r="H948" s="43"/>
    </row>
    <row r="949">
      <c r="H949" s="43"/>
    </row>
    <row r="950">
      <c r="H950" s="43"/>
    </row>
    <row r="951">
      <c r="H951" s="43"/>
    </row>
    <row r="952">
      <c r="H952" s="43"/>
    </row>
    <row r="953">
      <c r="H953" s="43"/>
    </row>
    <row r="954">
      <c r="H954" s="43"/>
    </row>
    <row r="955">
      <c r="H955" s="43"/>
    </row>
    <row r="956">
      <c r="H956" s="43"/>
    </row>
    <row r="957">
      <c r="H957" s="43"/>
    </row>
    <row r="958">
      <c r="H958" s="43"/>
    </row>
    <row r="959">
      <c r="H959" s="43"/>
    </row>
    <row r="960">
      <c r="H960" s="43"/>
    </row>
    <row r="961">
      <c r="H961" s="43"/>
    </row>
    <row r="962">
      <c r="H962" s="43"/>
    </row>
    <row r="963">
      <c r="H963" s="43"/>
    </row>
    <row r="964">
      <c r="H964" s="43"/>
    </row>
    <row r="965">
      <c r="H965" s="43"/>
    </row>
    <row r="966">
      <c r="H966" s="43"/>
    </row>
    <row r="967">
      <c r="H967" s="43"/>
    </row>
    <row r="968">
      <c r="H968" s="43"/>
    </row>
    <row r="969">
      <c r="H969" s="43"/>
    </row>
    <row r="970">
      <c r="H970" s="43"/>
    </row>
    <row r="971">
      <c r="H971" s="43"/>
    </row>
    <row r="972">
      <c r="H972" s="43"/>
    </row>
    <row r="973">
      <c r="H973" s="43"/>
    </row>
    <row r="974">
      <c r="H974" s="43"/>
    </row>
    <row r="975">
      <c r="H975" s="43"/>
    </row>
    <row r="976">
      <c r="H976" s="43"/>
    </row>
    <row r="977">
      <c r="H977" s="43"/>
    </row>
    <row r="978">
      <c r="H978" s="43"/>
    </row>
    <row r="979">
      <c r="H979" s="43"/>
    </row>
    <row r="980">
      <c r="H980" s="43"/>
    </row>
    <row r="981">
      <c r="H981" s="43"/>
    </row>
    <row r="982">
      <c r="H982" s="43"/>
    </row>
    <row r="983">
      <c r="H983" s="43"/>
    </row>
    <row r="984">
      <c r="H984" s="43"/>
    </row>
    <row r="985">
      <c r="H985" s="43"/>
    </row>
    <row r="986">
      <c r="H986" s="43"/>
    </row>
    <row r="987">
      <c r="H987" s="43"/>
    </row>
    <row r="988">
      <c r="H988" s="43"/>
    </row>
    <row r="989">
      <c r="H989" s="43"/>
    </row>
    <row r="990">
      <c r="H990" s="43"/>
    </row>
    <row r="991">
      <c r="H991" s="43"/>
    </row>
    <row r="992">
      <c r="H992" s="43"/>
    </row>
    <row r="993">
      <c r="H993" s="43"/>
    </row>
    <row r="994">
      <c r="H994" s="43"/>
    </row>
    <row r="995">
      <c r="H995" s="43"/>
    </row>
    <row r="996">
      <c r="H996" s="43"/>
    </row>
    <row r="997">
      <c r="H997" s="43"/>
    </row>
  </sheetData>
  <mergeCells count="6">
    <mergeCell ref="A1:A3"/>
    <mergeCell ref="B1:B3"/>
    <mergeCell ref="C1:C3"/>
    <mergeCell ref="D1:D3"/>
    <mergeCell ref="E1:E3"/>
    <mergeCell ref="G16:H16"/>
  </mergeCells>
  <drawing r:id="rId1"/>
</worksheet>
</file>